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 транспорт\"/>
    </mc:Choice>
  </mc:AlternateContent>
  <bookViews>
    <workbookView xWindow="0" yWindow="0" windowWidth="28800" windowHeight="12435"/>
  </bookViews>
  <sheets>
    <sheet name="1917450" sheetId="3" r:id="rId1"/>
  </sheets>
  <definedNames>
    <definedName name="_xlnm.Print_Area" localSheetId="0">'1917450'!$A$1:$M$83</definedName>
  </definedNames>
  <calcPr calcId="152511"/>
</workbook>
</file>

<file path=xl/calcChain.xml><?xml version="1.0" encoding="utf-8"?>
<calcChain xmlns="http://schemas.openxmlformats.org/spreadsheetml/2006/main">
  <c r="B62" i="3" l="1"/>
  <c r="H53" i="3"/>
  <c r="J53" i="3"/>
  <c r="E53" i="3"/>
  <c r="G53" i="3"/>
  <c r="G57" i="3"/>
  <c r="L53" i="3"/>
  <c r="K45" i="3"/>
  <c r="C66" i="3"/>
  <c r="B66" i="3"/>
  <c r="C64" i="3"/>
  <c r="B64" i="3"/>
  <c r="C62" i="3"/>
  <c r="G32" i="3"/>
  <c r="J32" i="3"/>
  <c r="K32" i="3"/>
  <c r="M32" i="3"/>
  <c r="G45" i="3"/>
  <c r="J45" i="3"/>
  <c r="L45" i="3"/>
  <c r="G55" i="3"/>
  <c r="J55" i="3"/>
  <c r="K55" i="3"/>
  <c r="M55" i="3"/>
  <c r="J57" i="3"/>
  <c r="K57" i="3"/>
  <c r="M57" i="3"/>
  <c r="M45" i="3"/>
  <c r="K53" i="3"/>
  <c r="M53" i="3"/>
</calcChain>
</file>

<file path=xl/sharedStrings.xml><?xml version="1.0" encoding="utf-8"?>
<sst xmlns="http://schemas.openxmlformats.org/spreadsheetml/2006/main" count="126" uniqueCount="81">
  <si>
    <t>(найменування головного розпорядника коштів місцевого бюджету)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</si>
  <si>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</si>
  <si>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</si>
  <si>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</si>
  <si>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</si>
  <si>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</si>
  <si>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</si>
  <si>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якості</t>
  </si>
  <si>
    <t>(підпис)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</si>
  <si>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</si>
  <si>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</si>
  <si>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</si>
  <si>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</si>
  <si>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</si>
  <si>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</si>
  <si>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</si>
  <si>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</si>
  <si>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</si>
  <si>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</si>
  <si>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</si>
  <si>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</si>
  <si>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</si>
  <si>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</si>
  <si>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</si>
  <si>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</si>
  <si>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</si>
  <si>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</si>
  <si>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</si>
  <si>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</si>
  <si>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</si>
  <si>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</si>
  <si>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</si>
  <si>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</si>
  <si>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</si>
  <si>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</si>
  <si>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</si>
  <si>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</si>
  <si>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Головний бухгалтер</t>
  </si>
  <si>
    <t>%</t>
  </si>
  <si>
    <t>Управління транспорту та зв'язку Хмельницької міської ради</t>
  </si>
  <si>
    <t>грн</t>
  </si>
  <si>
    <t>розрахунково</t>
  </si>
  <si>
    <t>В. о. начальника управління</t>
  </si>
  <si>
    <t>про виконання паспорта бюджетної програми місцевого бюджету на 2022 рік</t>
  </si>
  <si>
    <t>Сергій ШЕПУРЕВ</t>
  </si>
  <si>
    <t>Наталія ЙОРДАНОВА</t>
  </si>
  <si>
    <t>Виконання даної бюджетної програми становить 89,8% до затверджених призначень на 2022 рік.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</si>
  <si>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</si>
  <si>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(Власне ім’я, ПРІЗВИЩЕ)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</si>
  <si>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</si>
  <si>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* Зазначаються всі напрями використання бюджетних коштів, затверджені у паспорті бюджетної програми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</si>
  <si>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</si>
  <si>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</si>
  <si>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</si>
  <si>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№ з/п</t>
  </si>
  <si>
    <t>Пояснення</t>
  </si>
  <si>
    <t>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</si>
  <si>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</si>
  <si>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</si>
  <si>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</si>
  <si>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відсоток відшкодування до понесених витрат</t>
  </si>
  <si>
    <t>7450</t>
  </si>
  <si>
    <t xml:space="preserve"> Інша діяльність у сфері транспорту</t>
  </si>
  <si>
    <t>0456</t>
  </si>
  <si>
    <t>Надання поворотної фінансової допомоги комунальному підприємству по організації роботи міського пасажирського транспорту для своєчасної виплати заробітної плати працівникам підприємства</t>
  </si>
  <si>
    <t xml:space="preserve">    Забезпечення функціонування комунального підприємства по організації роботи міського пасажирського транспорту в період воєнного стану</t>
  </si>
  <si>
    <t>Забезпечення своєчасної виплати заробітної плати працівникам комунального підприємства по організації роботи міського пасажирського транспорту</t>
  </si>
  <si>
    <t>Поворотна фінансова допомога КП по ОРМПТ для забезпечення своєчасної виплати заробітної плати працівникам підприємства</t>
  </si>
  <si>
    <t>Розбіжності обсягів касових видатків (наданих кредитів з бюджету) за напрямом використання бюджетних коштів відсутні.</t>
  </si>
  <si>
    <t>Програма розвитку та вдосконалення міського пасажирського транспорту міста Хмельницького на 2019-2023 роки, Програма економічного і соціального розвитку Хмельницької міської територіальної громади на 2022 рік</t>
  </si>
  <si>
    <t xml:space="preserve">обсяг видатків  </t>
  </si>
  <si>
    <t>лист - звернення підприємства</t>
  </si>
  <si>
    <t>кількість підприємств, яким надається поворотна фінансова допомога</t>
  </si>
  <si>
    <t>од.</t>
  </si>
  <si>
    <t>звернення підприємства</t>
  </si>
  <si>
    <t>1</t>
  </si>
  <si>
    <t xml:space="preserve">Аналіз стану виконання результативних показників свідчить,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1917450 на 2022 рік.  Результативні показники виконані в повному обсязі. </t>
  </si>
  <si>
    <t>Упродовж звітного року Управління транспорту та зв'язку Хмельницької міської ради здійснювало забезпечення функцій місцевого самоврядування, повноважень державної влади в галузі транспорту та зв'язку. Завдання бюджетної програми протягом року виконувались відповідно до законодавства з дотриманням правил запровадженням воєнного стану. Бюджетна програма на звітний період виконана.</t>
  </si>
  <si>
    <t>Відхилення фактичного показника обсягу видатків від затвердженого результативного показника відсутні.</t>
  </si>
  <si>
    <t>Відхилення фактичного показника кількість підприємств, яким надається поворотна фінансова допомога від затвердженого результативного показника відсутні.</t>
  </si>
  <si>
    <t xml:space="preserve">Відхилення фактичного показника відсоток відшкодування до понесених витрат від затвердженого результативного показника відсутні.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</si>
</sst>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0.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7" fillId="0" borderId="0" xfId="0" applyFont="1"/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ont="1"/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0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20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/>
    <xf numFmtId="0" fontId="10" fillId="0" borderId="0" xfId="0" applyFont="1" applyAlignment="1">
      <alignment vertical="top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9" fontId="22" fillId="0" borderId="4" xfId="0" applyNumberFormat="1" applyFont="1" applyBorder="1" applyAlignment="1">
      <alignment horizont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view="pageBreakPreview" topLeftCell="A13" zoomScaleNormal="100" zoomScaleSheetLayoutView="100" workbookViewId="0">
      <selection activeCell="D67" sqref="D67"/>
    </sheetView>
  </sheetViews>
  <sheetFormatPr defaultRowHeight="15.75" x14ac:dyDescent="0.25"/>
  <cols>
    <col min="1" max="1" width="5.28515625" style="4" customWidth="1"/>
    <col min="2" max="2" width="18.5703125" style="4" customWidth="1"/>
    <col min="3" max="3" width="11.42578125" style="4" customWidth="1"/>
    <col min="4" max="4" width="13.42578125" style="4" customWidth="1"/>
    <col min="5" max="11" width="13" style="4" customWidth="1"/>
    <col min="12" max="13" width="13.140625" style="4" customWidth="1"/>
    <col min="14" max="14" width="9.140625" style="4"/>
    <col min="15" max="15" width="23.7109375" style="4" customWidth="1"/>
    <col min="16" max="16384" width="9.140625" style="4"/>
  </cols>
  <sheetData>
    <row r="1" spans="1:13" ht="15.75" customHeight="1" x14ac:dyDescent="0.25">
      <c r="J1" s="65" t="s">
        <v>47</v>
      </c>
      <c r="K1" s="65"/>
      <c r="L1" s="65"/>
      <c r="M1" s="65"/>
    </row>
    <row r="2" spans="1:13" x14ac:dyDescent="0.25">
      <c r="J2" s="65"/>
      <c r="K2" s="65"/>
      <c r="L2" s="65"/>
      <c r="M2" s="65"/>
    </row>
    <row r="3" spans="1:13" x14ac:dyDescent="0.25">
      <c r="J3" s="65"/>
      <c r="K3" s="65"/>
      <c r="L3" s="65"/>
      <c r="M3" s="65"/>
    </row>
    <row r="4" spans="1:13" ht="16.5" customHeight="1" x14ac:dyDescent="0.25">
      <c r="J4" s="65"/>
      <c r="K4" s="65"/>
      <c r="L4" s="65"/>
      <c r="M4" s="65"/>
    </row>
    <row r="5" spans="1:13" x14ac:dyDescent="0.25">
      <c r="A5" s="83" t="s">
        <v>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x14ac:dyDescent="0.25">
      <c r="A6" s="83" t="s">
        <v>43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5.75" customHeight="1" x14ac:dyDescent="0.25">
      <c r="A8" s="31" t="s">
        <v>30</v>
      </c>
      <c r="B8" s="98">
        <v>1900000</v>
      </c>
      <c r="C8" s="98"/>
      <c r="D8" s="97" t="s">
        <v>39</v>
      </c>
      <c r="E8" s="97"/>
      <c r="F8" s="97"/>
      <c r="G8" s="97"/>
      <c r="H8" s="97"/>
      <c r="I8" s="97"/>
      <c r="J8" s="97"/>
      <c r="K8" s="97"/>
      <c r="L8" s="97"/>
    </row>
    <row r="9" spans="1:13" ht="36.75" customHeight="1" x14ac:dyDescent="0.25">
      <c r="A9" s="2"/>
      <c r="B9" s="66" t="s">
        <v>33</v>
      </c>
      <c r="C9" s="66"/>
      <c r="D9" s="67" t="s">
        <v>0</v>
      </c>
      <c r="E9" s="67"/>
      <c r="F9" s="67"/>
      <c r="G9" s="67"/>
      <c r="H9" s="67"/>
      <c r="I9" s="67"/>
      <c r="J9" s="67"/>
      <c r="K9"/>
      <c r="L9" s="10"/>
    </row>
    <row r="10" spans="1:13" ht="20.25" customHeight="1" x14ac:dyDescent="0.25">
      <c r="A10" s="32" t="s">
        <v>31</v>
      </c>
      <c r="B10" s="104">
        <v>1910000</v>
      </c>
      <c r="C10" s="104"/>
      <c r="D10" s="97" t="s">
        <v>39</v>
      </c>
      <c r="E10" s="97"/>
      <c r="F10" s="97"/>
      <c r="G10" s="97"/>
      <c r="H10" s="97"/>
      <c r="I10" s="97"/>
      <c r="J10" s="97"/>
      <c r="K10" s="97"/>
      <c r="L10" s="97"/>
    </row>
    <row r="11" spans="1:13" ht="25.5" customHeight="1" x14ac:dyDescent="0.25">
      <c r="A11" s="2"/>
      <c r="B11" s="66" t="s">
        <v>33</v>
      </c>
      <c r="C11" s="66"/>
      <c r="D11" s="67" t="s">
        <v>0</v>
      </c>
      <c r="E11" s="67"/>
      <c r="F11" s="67"/>
      <c r="G11" s="67"/>
      <c r="H11" s="67"/>
      <c r="I11" s="67"/>
      <c r="J11" s="67"/>
      <c r="K11"/>
      <c r="L11" s="10"/>
    </row>
    <row r="12" spans="1:13" ht="34.5" customHeight="1" x14ac:dyDescent="0.25">
      <c r="A12" s="33" t="s">
        <v>32</v>
      </c>
      <c r="B12" s="96">
        <v>1917450</v>
      </c>
      <c r="C12" s="96"/>
      <c r="D12" s="110" t="s">
        <v>61</v>
      </c>
      <c r="E12" s="110"/>
      <c r="F12" s="110" t="s">
        <v>63</v>
      </c>
      <c r="G12" s="110"/>
      <c r="H12" s="96" t="s">
        <v>62</v>
      </c>
      <c r="I12" s="96"/>
      <c r="J12" s="96"/>
      <c r="K12" s="96"/>
      <c r="L12" s="96"/>
    </row>
    <row r="13" spans="1:13" ht="35.25" customHeight="1" x14ac:dyDescent="0.25">
      <c r="A13" s="2"/>
      <c r="B13" s="66" t="s">
        <v>33</v>
      </c>
      <c r="C13" s="66"/>
      <c r="D13" s="66" t="s">
        <v>34</v>
      </c>
      <c r="E13" s="66"/>
      <c r="F13" s="105" t="s">
        <v>35</v>
      </c>
      <c r="G13" s="105"/>
      <c r="H13" s="66" t="s">
        <v>36</v>
      </c>
      <c r="I13" s="66"/>
      <c r="J13" s="66"/>
      <c r="K13" s="66"/>
      <c r="L13" s="9"/>
    </row>
    <row r="14" spans="1:13" ht="17.25" customHeight="1" x14ac:dyDescent="0.25">
      <c r="A14" s="90" t="s">
        <v>19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3" ht="7.5" customHeight="1" x14ac:dyDescent="0.25">
      <c r="A15" s="1"/>
    </row>
    <row r="16" spans="1:13" ht="31.5" x14ac:dyDescent="0.25">
      <c r="A16" s="3" t="s">
        <v>16</v>
      </c>
      <c r="B16" s="91" t="s">
        <v>17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</row>
    <row r="17" spans="1:13" s="22" customFormat="1" ht="15" customHeight="1" x14ac:dyDescent="0.25">
      <c r="A17" s="23">
        <v>1</v>
      </c>
      <c r="B17" s="68" t="s">
        <v>64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</row>
    <row r="18" spans="1:13" ht="10.5" customHeight="1" x14ac:dyDescent="0.25">
      <c r="A18" s="1"/>
    </row>
    <row r="19" spans="1:13" x14ac:dyDescent="0.25">
      <c r="A19" s="5" t="s">
        <v>20</v>
      </c>
    </row>
    <row r="20" spans="1:13" s="22" customFormat="1" ht="21.75" customHeight="1" x14ac:dyDescent="0.25">
      <c r="A20" s="30"/>
      <c r="B20" s="109" t="s">
        <v>65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5" t="s">
        <v>21</v>
      </c>
    </row>
    <row r="22" spans="1:13" ht="9" customHeight="1" x14ac:dyDescent="0.25">
      <c r="A22" s="1"/>
    </row>
    <row r="23" spans="1:13" ht="29.25" customHeight="1" x14ac:dyDescent="0.25">
      <c r="A23" s="3" t="s">
        <v>16</v>
      </c>
      <c r="B23" s="91" t="s">
        <v>2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</row>
    <row r="24" spans="1:13" ht="15.75" customHeight="1" x14ac:dyDescent="0.25">
      <c r="A24" s="3">
        <v>1</v>
      </c>
      <c r="B24" s="80" t="s">
        <v>66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2"/>
    </row>
    <row r="25" spans="1:13" ht="9" customHeight="1" x14ac:dyDescent="0.25">
      <c r="A25" s="1"/>
    </row>
    <row r="26" spans="1:13" x14ac:dyDescent="0.25">
      <c r="A26" s="5" t="s">
        <v>22</v>
      </c>
    </row>
    <row r="27" spans="1:13" ht="16.5" customHeight="1" x14ac:dyDescent="0.25">
      <c r="A27" s="38" t="s">
        <v>49</v>
      </c>
      <c r="B27" s="7"/>
    </row>
    <row r="28" spans="1:13" ht="15.75" customHeight="1" x14ac:dyDescent="0.25">
      <c r="A28" s="1"/>
      <c r="L28" s="79" t="s">
        <v>18</v>
      </c>
      <c r="M28" s="79"/>
    </row>
    <row r="29" spans="1:13" ht="30" customHeight="1" x14ac:dyDescent="0.25">
      <c r="A29" s="94" t="s">
        <v>16</v>
      </c>
      <c r="B29" s="84" t="s">
        <v>23</v>
      </c>
      <c r="C29" s="85"/>
      <c r="D29" s="86"/>
      <c r="E29" s="91" t="s">
        <v>10</v>
      </c>
      <c r="F29" s="92"/>
      <c r="G29" s="93"/>
      <c r="H29" s="91" t="s">
        <v>24</v>
      </c>
      <c r="I29" s="92"/>
      <c r="J29" s="93"/>
      <c r="K29" s="91" t="s">
        <v>11</v>
      </c>
      <c r="L29" s="92"/>
      <c r="M29" s="93"/>
    </row>
    <row r="30" spans="1:13" ht="31.5" customHeight="1" x14ac:dyDescent="0.25">
      <c r="A30" s="95"/>
      <c r="B30" s="87"/>
      <c r="C30" s="88"/>
      <c r="D30" s="89"/>
      <c r="E30" s="3" t="s">
        <v>12</v>
      </c>
      <c r="F30" s="3" t="s">
        <v>13</v>
      </c>
      <c r="G30" s="3" t="s">
        <v>14</v>
      </c>
      <c r="H30" s="3" t="s">
        <v>12</v>
      </c>
      <c r="I30" s="3" t="s">
        <v>13</v>
      </c>
      <c r="J30" s="3" t="s">
        <v>14</v>
      </c>
      <c r="K30" s="3" t="s">
        <v>12</v>
      </c>
      <c r="L30" s="3" t="s">
        <v>13</v>
      </c>
      <c r="M30" s="3" t="s">
        <v>14</v>
      </c>
    </row>
    <row r="31" spans="1:13" ht="13.5" customHeight="1" x14ac:dyDescent="0.25">
      <c r="A31" s="3">
        <v>1</v>
      </c>
      <c r="B31" s="91">
        <v>2</v>
      </c>
      <c r="C31" s="92"/>
      <c r="D31" s="93"/>
      <c r="E31" s="3">
        <v>3</v>
      </c>
      <c r="F31" s="3">
        <v>4</v>
      </c>
      <c r="G31" s="3">
        <v>5</v>
      </c>
      <c r="H31" s="3">
        <v>6</v>
      </c>
      <c r="I31" s="3">
        <v>7</v>
      </c>
      <c r="J31" s="3">
        <v>8</v>
      </c>
      <c r="K31" s="3">
        <v>9</v>
      </c>
      <c r="L31" s="3">
        <v>10</v>
      </c>
      <c r="M31" s="3">
        <v>11</v>
      </c>
    </row>
    <row r="32" spans="1:13" ht="54" customHeight="1" x14ac:dyDescent="0.25">
      <c r="A32" s="16">
        <v>1</v>
      </c>
      <c r="B32" s="68" t="s">
        <v>67</v>
      </c>
      <c r="C32" s="69"/>
      <c r="D32" s="70"/>
      <c r="E32" s="35">
        <v>150000</v>
      </c>
      <c r="F32" s="18"/>
      <c r="G32" s="18">
        <f>SUM(E32:F32)</f>
        <v>150000</v>
      </c>
      <c r="H32" s="18">
        <v>150000</v>
      </c>
      <c r="I32" s="18"/>
      <c r="J32" s="18">
        <f>SUM(H32:I32)</f>
        <v>150000</v>
      </c>
      <c r="K32" s="18">
        <f>SUM(H32)-E32</f>
        <v>0</v>
      </c>
      <c r="L32" s="18"/>
      <c r="M32" s="18">
        <f>SUM(K32:L32)</f>
        <v>0</v>
      </c>
    </row>
    <row r="33" spans="1:15" ht="10.5" customHeight="1" x14ac:dyDescent="0.25">
      <c r="A33" s="43"/>
      <c r="B33" s="37"/>
      <c r="C33" s="37"/>
      <c r="D33" s="37"/>
      <c r="E33" s="44"/>
      <c r="F33" s="45"/>
      <c r="G33" s="45"/>
      <c r="H33" s="45"/>
      <c r="I33" s="45"/>
      <c r="J33" s="45"/>
      <c r="K33" s="45"/>
      <c r="L33" s="45"/>
      <c r="M33" s="46"/>
    </row>
    <row r="34" spans="1:15" ht="29.25" customHeight="1" x14ac:dyDescent="0.25">
      <c r="A34" s="80" t="s">
        <v>53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2"/>
    </row>
    <row r="35" spans="1:15" ht="29.25" customHeight="1" x14ac:dyDescent="0.25">
      <c r="A35" s="47" t="s">
        <v>54</v>
      </c>
      <c r="B35" s="71" t="s">
        <v>55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3"/>
    </row>
    <row r="36" spans="1:15" ht="20.25" customHeight="1" x14ac:dyDescent="0.25">
      <c r="A36" s="47">
        <v>1</v>
      </c>
      <c r="B36" s="74">
        <v>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5" ht="24.75" customHeight="1" x14ac:dyDescent="0.25">
      <c r="A37" s="48"/>
      <c r="B37" s="77" t="s">
        <v>68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O37" s="62"/>
    </row>
    <row r="38" spans="1:15" ht="15.75" customHeight="1" x14ac:dyDescent="0.25">
      <c r="A38" s="1"/>
    </row>
    <row r="39" spans="1:15" ht="21" customHeight="1" x14ac:dyDescent="0.25">
      <c r="A39" s="108" t="s">
        <v>25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ht="12.75" customHeight="1" x14ac:dyDescent="0.25">
      <c r="M40" s="30" t="s">
        <v>18</v>
      </c>
    </row>
    <row r="41" spans="1:15" ht="6" customHeight="1" x14ac:dyDescent="0.25">
      <c r="A41" s="1"/>
    </row>
    <row r="42" spans="1:15" ht="31.5" customHeight="1" x14ac:dyDescent="0.25">
      <c r="A42" s="94" t="s">
        <v>1</v>
      </c>
      <c r="B42" s="84" t="s">
        <v>26</v>
      </c>
      <c r="C42" s="85"/>
      <c r="D42" s="86"/>
      <c r="E42" s="91" t="s">
        <v>10</v>
      </c>
      <c r="F42" s="92"/>
      <c r="G42" s="93"/>
      <c r="H42" s="91" t="s">
        <v>24</v>
      </c>
      <c r="I42" s="92"/>
      <c r="J42" s="93"/>
      <c r="K42" s="91" t="s">
        <v>11</v>
      </c>
      <c r="L42" s="92"/>
      <c r="M42" s="93"/>
    </row>
    <row r="43" spans="1:15" ht="33.75" customHeight="1" x14ac:dyDescent="0.25">
      <c r="A43" s="95"/>
      <c r="B43" s="87"/>
      <c r="C43" s="88"/>
      <c r="D43" s="89"/>
      <c r="E43" s="3" t="s">
        <v>12</v>
      </c>
      <c r="F43" s="3" t="s">
        <v>13</v>
      </c>
      <c r="G43" s="3" t="s">
        <v>14</v>
      </c>
      <c r="H43" s="3" t="s">
        <v>12</v>
      </c>
      <c r="I43" s="3" t="s">
        <v>13</v>
      </c>
      <c r="J43" s="3" t="s">
        <v>14</v>
      </c>
      <c r="K43" s="3" t="s">
        <v>12</v>
      </c>
      <c r="L43" s="3" t="s">
        <v>13</v>
      </c>
      <c r="M43" s="3" t="s">
        <v>14</v>
      </c>
    </row>
    <row r="44" spans="1:15" x14ac:dyDescent="0.25">
      <c r="A44" s="3">
        <v>1</v>
      </c>
      <c r="B44" s="91">
        <v>2</v>
      </c>
      <c r="C44" s="92"/>
      <c r="D44" s="93"/>
      <c r="E44" s="3">
        <v>3</v>
      </c>
      <c r="F44" s="3">
        <v>4</v>
      </c>
      <c r="G44" s="3">
        <v>5</v>
      </c>
      <c r="H44" s="3">
        <v>6</v>
      </c>
      <c r="I44" s="3">
        <v>7</v>
      </c>
      <c r="J44" s="3">
        <v>8</v>
      </c>
      <c r="K44" s="3">
        <v>9</v>
      </c>
      <c r="L44" s="3">
        <v>10</v>
      </c>
      <c r="M44" s="3">
        <v>11</v>
      </c>
    </row>
    <row r="45" spans="1:15" ht="93.75" customHeight="1" x14ac:dyDescent="0.25">
      <c r="A45" s="17">
        <v>1</v>
      </c>
      <c r="B45" s="68" t="s">
        <v>69</v>
      </c>
      <c r="C45" s="69"/>
      <c r="D45" s="70"/>
      <c r="E45" s="18">
        <v>150000</v>
      </c>
      <c r="F45" s="18"/>
      <c r="G45" s="18">
        <f>SUM(E45:F45)</f>
        <v>150000</v>
      </c>
      <c r="H45" s="18">
        <v>150000</v>
      </c>
      <c r="I45" s="18"/>
      <c r="J45" s="18">
        <f>SUM(H45:I45)</f>
        <v>150000</v>
      </c>
      <c r="K45" s="18">
        <f>SUM(H45)-E45</f>
        <v>0</v>
      </c>
      <c r="L45" s="18">
        <f>SUM(I45)-F45</f>
        <v>0</v>
      </c>
      <c r="M45" s="18">
        <f>SUM(K45:L45)</f>
        <v>0</v>
      </c>
    </row>
    <row r="46" spans="1:15" ht="13.5" customHeight="1" x14ac:dyDescent="0.25">
      <c r="A46" s="1"/>
    </row>
    <row r="47" spans="1:15" x14ac:dyDescent="0.25">
      <c r="A47" s="5" t="s">
        <v>27</v>
      </c>
    </row>
    <row r="48" spans="1:15" x14ac:dyDescent="0.25">
      <c r="A48" s="49" t="s">
        <v>56</v>
      </c>
    </row>
    <row r="49" spans="1:13" ht="53.25" customHeight="1" x14ac:dyDescent="0.25">
      <c r="A49" s="94" t="s">
        <v>1</v>
      </c>
      <c r="B49" s="94" t="s">
        <v>15</v>
      </c>
      <c r="C49" s="94" t="s">
        <v>3</v>
      </c>
      <c r="D49" s="94" t="s">
        <v>4</v>
      </c>
      <c r="E49" s="91" t="s">
        <v>10</v>
      </c>
      <c r="F49" s="92"/>
      <c r="G49" s="93"/>
      <c r="H49" s="91" t="s">
        <v>28</v>
      </c>
      <c r="I49" s="92"/>
      <c r="J49" s="93"/>
      <c r="K49" s="91" t="s">
        <v>11</v>
      </c>
      <c r="L49" s="92"/>
      <c r="M49" s="93"/>
    </row>
    <row r="50" spans="1:13" ht="30.75" customHeight="1" x14ac:dyDescent="0.25">
      <c r="A50" s="95"/>
      <c r="B50" s="95"/>
      <c r="C50" s="95"/>
      <c r="D50" s="95"/>
      <c r="E50" s="3" t="s">
        <v>12</v>
      </c>
      <c r="F50" s="3" t="s">
        <v>13</v>
      </c>
      <c r="G50" s="3" t="s">
        <v>14</v>
      </c>
      <c r="H50" s="3" t="s">
        <v>12</v>
      </c>
      <c r="I50" s="3" t="s">
        <v>13</v>
      </c>
      <c r="J50" s="3" t="s">
        <v>14</v>
      </c>
      <c r="K50" s="3" t="s">
        <v>12</v>
      </c>
      <c r="L50" s="3" t="s">
        <v>13</v>
      </c>
      <c r="M50" s="3" t="s">
        <v>14</v>
      </c>
    </row>
    <row r="51" spans="1:13" x14ac:dyDescent="0.25">
      <c r="A51" s="3">
        <v>1</v>
      </c>
      <c r="B51" s="3">
        <v>2</v>
      </c>
      <c r="C51" s="3">
        <v>3</v>
      </c>
      <c r="D51" s="3">
        <v>4</v>
      </c>
      <c r="E51" s="3">
        <v>5</v>
      </c>
      <c r="F51" s="3">
        <v>6</v>
      </c>
      <c r="G51" s="3">
        <v>7</v>
      </c>
      <c r="H51" s="3">
        <v>8</v>
      </c>
      <c r="I51" s="3">
        <v>9</v>
      </c>
      <c r="J51" s="3">
        <v>10</v>
      </c>
      <c r="K51" s="3">
        <v>11</v>
      </c>
      <c r="L51" s="3">
        <v>12</v>
      </c>
      <c r="M51" s="3">
        <v>13</v>
      </c>
    </row>
    <row r="52" spans="1:13" x14ac:dyDescent="0.25">
      <c r="A52" s="3">
        <v>1</v>
      </c>
      <c r="B52" s="11" t="s">
        <v>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72" customHeight="1" x14ac:dyDescent="0.25">
      <c r="A53" s="12"/>
      <c r="B53" s="25" t="s">
        <v>70</v>
      </c>
      <c r="C53" s="17" t="s">
        <v>40</v>
      </c>
      <c r="D53" s="17" t="s">
        <v>71</v>
      </c>
      <c r="E53" s="18">
        <f>E45</f>
        <v>150000</v>
      </c>
      <c r="F53" s="18"/>
      <c r="G53" s="18">
        <f>SUM(E53:F53)</f>
        <v>150000</v>
      </c>
      <c r="H53" s="61">
        <f>H45</f>
        <v>150000</v>
      </c>
      <c r="I53" s="18"/>
      <c r="J53" s="18">
        <f>SUM(H53:I53)</f>
        <v>150000</v>
      </c>
      <c r="K53" s="18">
        <f>H53-G53</f>
        <v>0</v>
      </c>
      <c r="L53" s="28">
        <f>SUM(I53)-F53</f>
        <v>0</v>
      </c>
      <c r="M53" s="18">
        <f>K53</f>
        <v>0</v>
      </c>
    </row>
    <row r="54" spans="1:13" ht="15.75" customHeight="1" x14ac:dyDescent="0.25">
      <c r="A54" s="3">
        <v>2</v>
      </c>
      <c r="B54" s="11" t="s">
        <v>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77.25" customHeight="1" x14ac:dyDescent="0.25">
      <c r="A55" s="34"/>
      <c r="B55" s="19" t="s">
        <v>72</v>
      </c>
      <c r="C55" s="36" t="s">
        <v>73</v>
      </c>
      <c r="D55" s="36" t="s">
        <v>74</v>
      </c>
      <c r="E55" s="20" t="s">
        <v>75</v>
      </c>
      <c r="F55" s="20"/>
      <c r="G55" s="20">
        <f>E55+F55</f>
        <v>1</v>
      </c>
      <c r="H55" s="50">
        <v>1</v>
      </c>
      <c r="I55" s="50"/>
      <c r="J55" s="50">
        <f>H55+I55</f>
        <v>1</v>
      </c>
      <c r="K55" s="26">
        <f>SUM(H55)-E55</f>
        <v>0</v>
      </c>
      <c r="L55" s="21"/>
      <c r="M55" s="26">
        <f>SUM(K55:L55)</f>
        <v>0</v>
      </c>
    </row>
    <row r="56" spans="1:13" ht="15.75" customHeight="1" x14ac:dyDescent="0.25">
      <c r="A56" s="3">
        <v>3</v>
      </c>
      <c r="B56" s="11" t="s">
        <v>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56.25" customHeight="1" x14ac:dyDescent="0.25">
      <c r="A57" s="24"/>
      <c r="B57" s="25" t="s">
        <v>60</v>
      </c>
      <c r="C57" s="27" t="s">
        <v>38</v>
      </c>
      <c r="D57" s="24" t="s">
        <v>41</v>
      </c>
      <c r="E57" s="24">
        <v>63.14</v>
      </c>
      <c r="F57" s="24"/>
      <c r="G57" s="64">
        <f>E57+F57</f>
        <v>63.14</v>
      </c>
      <c r="H57" s="29">
        <v>63.14</v>
      </c>
      <c r="I57" s="29"/>
      <c r="J57" s="29">
        <f>H57+I57</f>
        <v>63.14</v>
      </c>
      <c r="K57" s="29">
        <f>SUM(H57)-E57</f>
        <v>0</v>
      </c>
      <c r="L57" s="29"/>
      <c r="M57" s="29">
        <f>SUM(K57:L57)</f>
        <v>0</v>
      </c>
    </row>
    <row r="58" spans="1:13" ht="21" customHeight="1" x14ac:dyDescent="0.25">
      <c r="A58" s="68" t="s">
        <v>57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70"/>
    </row>
    <row r="59" spans="1:13" ht="57.75" customHeight="1" x14ac:dyDescent="0.25">
      <c r="A59" s="52" t="s">
        <v>54</v>
      </c>
      <c r="B59" s="52" t="s">
        <v>15</v>
      </c>
      <c r="C59" s="52" t="s">
        <v>3</v>
      </c>
      <c r="D59" s="118" t="s">
        <v>58</v>
      </c>
      <c r="E59" s="118"/>
      <c r="F59" s="118"/>
      <c r="G59" s="118"/>
      <c r="H59" s="118"/>
      <c r="I59" s="118"/>
      <c r="J59" s="118"/>
      <c r="K59" s="118"/>
      <c r="L59" s="118"/>
      <c r="M59" s="118"/>
    </row>
    <row r="60" spans="1:13" ht="20.25" customHeight="1" x14ac:dyDescent="0.25">
      <c r="A60" s="51">
        <v>1</v>
      </c>
      <c r="B60" s="51">
        <v>2</v>
      </c>
      <c r="C60" s="51">
        <v>3</v>
      </c>
      <c r="D60" s="106">
        <v>4</v>
      </c>
      <c r="E60" s="106"/>
      <c r="F60" s="106"/>
      <c r="G60" s="106"/>
      <c r="H60" s="106"/>
      <c r="I60" s="106"/>
      <c r="J60" s="106"/>
      <c r="K60" s="106"/>
      <c r="L60" s="106"/>
      <c r="M60" s="106"/>
    </row>
    <row r="61" spans="1:13" ht="18" customHeight="1" x14ac:dyDescent="0.25">
      <c r="A61" s="51">
        <v>1</v>
      </c>
      <c r="B61" s="51" t="s">
        <v>5</v>
      </c>
      <c r="C61" s="51"/>
      <c r="D61" s="106"/>
      <c r="E61" s="106"/>
      <c r="F61" s="106"/>
      <c r="G61" s="106"/>
      <c r="H61" s="106"/>
      <c r="I61" s="106"/>
      <c r="J61" s="106"/>
      <c r="K61" s="106"/>
      <c r="L61" s="106"/>
      <c r="M61" s="106"/>
    </row>
    <row r="62" spans="1:13" ht="65.25" customHeight="1" x14ac:dyDescent="0.25">
      <c r="A62" s="53"/>
      <c r="B62" s="25" t="str">
        <f>B53</f>
        <v xml:space="preserve">обсяг видатків  </v>
      </c>
      <c r="C62" s="53" t="str">
        <f>C53</f>
        <v>грн</v>
      </c>
      <c r="D62" s="107" t="s">
        <v>78</v>
      </c>
      <c r="E62" s="107"/>
      <c r="F62" s="107"/>
      <c r="G62" s="107"/>
      <c r="H62" s="107"/>
      <c r="I62" s="107"/>
      <c r="J62" s="107"/>
      <c r="K62" s="107"/>
      <c r="L62" s="107"/>
      <c r="M62" s="107"/>
    </row>
    <row r="63" spans="1:13" ht="18" customHeight="1" x14ac:dyDescent="0.25">
      <c r="A63" s="51">
        <v>2</v>
      </c>
      <c r="B63" s="51" t="s">
        <v>6</v>
      </c>
      <c r="C63" s="51"/>
      <c r="D63" s="106"/>
      <c r="E63" s="106"/>
      <c r="F63" s="106"/>
      <c r="G63" s="106"/>
      <c r="H63" s="106"/>
      <c r="I63" s="106"/>
      <c r="J63" s="106"/>
      <c r="K63" s="106"/>
      <c r="L63" s="106"/>
      <c r="M63" s="106"/>
    </row>
    <row r="64" spans="1:13" ht="75" customHeight="1" x14ac:dyDescent="0.25">
      <c r="A64" s="51"/>
      <c r="B64" s="54" t="str">
        <f>B55</f>
        <v>кількість підприємств, яким надається поворотна фінансова допомога</v>
      </c>
      <c r="C64" s="53" t="str">
        <f>C55</f>
        <v>од.</v>
      </c>
      <c r="D64" s="114" t="s">
        <v>79</v>
      </c>
      <c r="E64" s="114"/>
      <c r="F64" s="114"/>
      <c r="G64" s="114"/>
      <c r="H64" s="114"/>
      <c r="I64" s="114"/>
      <c r="J64" s="114"/>
      <c r="K64" s="114"/>
      <c r="L64" s="114"/>
      <c r="M64" s="114"/>
    </row>
    <row r="65" spans="1:13" ht="15" customHeight="1" x14ac:dyDescent="0.25">
      <c r="A65" s="51">
        <v>3</v>
      </c>
      <c r="B65" s="13" t="s">
        <v>7</v>
      </c>
      <c r="C65" s="51"/>
      <c r="D65" s="106"/>
      <c r="E65" s="106"/>
      <c r="F65" s="106"/>
      <c r="G65" s="106"/>
      <c r="H65" s="106"/>
      <c r="I65" s="106"/>
      <c r="J65" s="106"/>
      <c r="K65" s="106"/>
      <c r="L65" s="106"/>
      <c r="M65" s="106"/>
    </row>
    <row r="66" spans="1:13" ht="69.75" customHeight="1" x14ac:dyDescent="0.25">
      <c r="A66" s="51"/>
      <c r="B66" s="56" t="str">
        <f>B57</f>
        <v>відсоток відшкодування до понесених витрат</v>
      </c>
      <c r="C66" s="53" t="str">
        <f>C57</f>
        <v>%</v>
      </c>
      <c r="D66" s="114" t="s">
        <v>80</v>
      </c>
      <c r="E66" s="114"/>
      <c r="F66" s="114"/>
      <c r="G66" s="114"/>
      <c r="H66" s="114"/>
      <c r="I66" s="114"/>
      <c r="J66" s="114"/>
      <c r="K66" s="114"/>
      <c r="L66" s="114"/>
      <c r="M66" s="114"/>
    </row>
    <row r="67" spans="1:13" ht="15.75" customHeight="1" x14ac:dyDescent="0.25">
      <c r="A67" s="55"/>
      <c r="B67" s="57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60"/>
    </row>
    <row r="68" spans="1:13" ht="17.25" customHeight="1" x14ac:dyDescent="0.25">
      <c r="A68" s="115" t="s">
        <v>59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7"/>
    </row>
    <row r="69" spans="1:13" ht="42" customHeight="1" x14ac:dyDescent="0.25">
      <c r="A69" s="111" t="s">
        <v>76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3"/>
    </row>
    <row r="70" spans="1:13" ht="9.75" customHeight="1" x14ac:dyDescent="0.25">
      <c r="A70" s="63"/>
    </row>
    <row r="71" spans="1:13" ht="19.5" customHeight="1" x14ac:dyDescent="0.25">
      <c r="A71" s="5" t="s">
        <v>29</v>
      </c>
      <c r="B71" s="5"/>
      <c r="C71" s="5"/>
      <c r="D71" s="5"/>
    </row>
    <row r="72" spans="1:13" ht="51" customHeight="1" x14ac:dyDescent="0.25">
      <c r="A72" s="80" t="s">
        <v>77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2"/>
    </row>
    <row r="73" spans="1:13" ht="19.5" hidden="1" customHeight="1" x14ac:dyDescent="0.25">
      <c r="A73" s="14" t="s">
        <v>46</v>
      </c>
      <c r="B73" s="14"/>
      <c r="C73" s="14"/>
      <c r="D73" s="14"/>
      <c r="E73" s="15"/>
      <c r="F73" s="15"/>
    </row>
    <row r="74" spans="1:13" ht="20.25" customHeight="1" x14ac:dyDescent="0.25">
      <c r="A74" s="39"/>
      <c r="B74" s="39"/>
      <c r="C74" s="39"/>
      <c r="D74" s="39"/>
      <c r="E74" s="39"/>
      <c r="F74" s="40"/>
      <c r="G74" s="40"/>
      <c r="H74" s="40"/>
      <c r="I74" s="40"/>
      <c r="J74" s="40"/>
      <c r="K74" s="40"/>
      <c r="L74" s="40"/>
      <c r="M74" s="40"/>
    </row>
    <row r="75" spans="1:13" ht="18" customHeight="1" x14ac:dyDescent="0.25">
      <c r="A75" s="41" t="s">
        <v>50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ht="18" customHeight="1" x14ac:dyDescent="0.25">
      <c r="A76" s="41" t="s">
        <v>51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ht="18" customHeight="1" x14ac:dyDescent="0.25">
      <c r="A77" s="41" t="s">
        <v>52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ht="21" customHeight="1" x14ac:dyDescent="0.25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ht="15.75" customHeight="1" x14ac:dyDescent="0.25">
      <c r="A79" s="100" t="s">
        <v>42</v>
      </c>
      <c r="B79" s="100"/>
      <c r="C79" s="100"/>
      <c r="D79" s="100"/>
      <c r="E79" s="100"/>
    </row>
    <row r="80" spans="1:13" x14ac:dyDescent="0.25">
      <c r="A80" s="100"/>
      <c r="B80" s="100"/>
      <c r="C80" s="100"/>
      <c r="D80" s="100"/>
      <c r="E80" s="100"/>
      <c r="G80" s="101"/>
      <c r="H80" s="101"/>
      <c r="J80" s="99" t="s">
        <v>44</v>
      </c>
      <c r="K80" s="99"/>
      <c r="L80" s="99"/>
      <c r="M80" s="99"/>
    </row>
    <row r="81" spans="1:13" x14ac:dyDescent="0.25">
      <c r="A81" s="6"/>
      <c r="B81" s="6"/>
      <c r="C81" s="6"/>
      <c r="D81" s="6"/>
      <c r="E81" s="6"/>
      <c r="G81" s="102" t="s">
        <v>8</v>
      </c>
      <c r="H81" s="102"/>
      <c r="J81" s="103" t="s">
        <v>48</v>
      </c>
      <c r="K81" s="103"/>
      <c r="L81" s="103"/>
      <c r="M81" s="103"/>
    </row>
    <row r="82" spans="1:13" ht="15.75" customHeight="1" x14ac:dyDescent="0.25">
      <c r="A82" s="100" t="s">
        <v>37</v>
      </c>
      <c r="B82" s="100"/>
      <c r="C82" s="100"/>
      <c r="D82" s="100"/>
      <c r="E82" s="100"/>
      <c r="G82" s="101"/>
      <c r="H82" s="101"/>
      <c r="J82" s="99" t="s">
        <v>45</v>
      </c>
      <c r="K82" s="99"/>
      <c r="L82" s="99"/>
      <c r="M82" s="99"/>
    </row>
    <row r="83" spans="1:13" x14ac:dyDescent="0.25">
      <c r="A83" s="100"/>
      <c r="B83" s="100"/>
      <c r="C83" s="100"/>
      <c r="D83" s="100"/>
      <c r="E83" s="100"/>
      <c r="G83" s="102" t="s">
        <v>8</v>
      </c>
      <c r="H83" s="102"/>
      <c r="J83" s="103" t="s">
        <v>48</v>
      </c>
      <c r="K83" s="103"/>
      <c r="L83" s="103"/>
      <c r="M83" s="103"/>
    </row>
  </sheetData>
  <mergeCells count="74">
    <mergeCell ref="G83:H83"/>
    <mergeCell ref="J81:M81"/>
    <mergeCell ref="A79:E80"/>
    <mergeCell ref="D9:J9"/>
    <mergeCell ref="B10:C10"/>
    <mergeCell ref="B44:D44"/>
    <mergeCell ref="B45:D45"/>
    <mergeCell ref="B31:D31"/>
    <mergeCell ref="F13:G13"/>
    <mergeCell ref="B17:M17"/>
    <mergeCell ref="D10:L10"/>
    <mergeCell ref="B32:D32"/>
    <mergeCell ref="B16:M16"/>
    <mergeCell ref="H13:K13"/>
    <mergeCell ref="J82:M82"/>
    <mergeCell ref="J83:M83"/>
    <mergeCell ref="G82:H82"/>
    <mergeCell ref="E49:G49"/>
    <mergeCell ref="H49:J49"/>
    <mergeCell ref="G81:H81"/>
    <mergeCell ref="D49:D50"/>
    <mergeCell ref="D60:M60"/>
    <mergeCell ref="D61:M61"/>
    <mergeCell ref="D62:M62"/>
    <mergeCell ref="D63:M63"/>
    <mergeCell ref="A72:M72"/>
    <mergeCell ref="A69:M69"/>
    <mergeCell ref="D65:M65"/>
    <mergeCell ref="D66:M66"/>
    <mergeCell ref="A68:M68"/>
    <mergeCell ref="D59:M59"/>
    <mergeCell ref="D64:M64"/>
    <mergeCell ref="A49:A50"/>
    <mergeCell ref="B49:B50"/>
    <mergeCell ref="C49:C50"/>
    <mergeCell ref="B9:C9"/>
    <mergeCell ref="A82:E83"/>
    <mergeCell ref="B11:C11"/>
    <mergeCell ref="A39:M39"/>
    <mergeCell ref="B42:D43"/>
    <mergeCell ref="K42:M42"/>
    <mergeCell ref="A42:A43"/>
    <mergeCell ref="B20:M20"/>
    <mergeCell ref="B12:C12"/>
    <mergeCell ref="D12:E12"/>
    <mergeCell ref="F12:G12"/>
    <mergeCell ref="B13:C13"/>
    <mergeCell ref="E29:G29"/>
    <mergeCell ref="H12:L12"/>
    <mergeCell ref="D8:L8"/>
    <mergeCell ref="B8:C8"/>
    <mergeCell ref="J80:M80"/>
    <mergeCell ref="E42:G42"/>
    <mergeCell ref="H42:J42"/>
    <mergeCell ref="K49:M49"/>
    <mergeCell ref="G80:H80"/>
    <mergeCell ref="H29:J29"/>
    <mergeCell ref="K29:M29"/>
    <mergeCell ref="J1:M4"/>
    <mergeCell ref="D13:E13"/>
    <mergeCell ref="D11:J11"/>
    <mergeCell ref="A58:M58"/>
    <mergeCell ref="B35:M35"/>
    <mergeCell ref="B36:M36"/>
    <mergeCell ref="B37:M37"/>
    <mergeCell ref="L28:M28"/>
    <mergeCell ref="A34:M34"/>
    <mergeCell ref="A5:M5"/>
    <mergeCell ref="B29:D30"/>
    <mergeCell ref="A6:M6"/>
    <mergeCell ref="A14:M14"/>
    <mergeCell ref="B23:M23"/>
    <mergeCell ref="B24:M24"/>
    <mergeCell ref="A29:A30"/>
  </mergeCells>
  <pageMargins left="0.15748031496062992" right="0.15748031496062992" top="0.55118110236220474" bottom="0.3937007874015748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1917450</vt:lpstr>
      <vt:lpstr>'1917450'!Область_друку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2023-02-10T07:56:56Z</cp:lastPrinted>
  <dcterms:created xsi:type="dcterms:W3CDTF">2018-12-28T08:43:53Z</dcterms:created>
  <dcterms:modified xsi:type="dcterms:W3CDTF">2023-02-15T13:27:31Z</dcterms:modified>
</cp:coreProperties>
</file>