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24226"/>
  <mc:AlternateContent xmlns:mc="http://schemas.openxmlformats.org/markup-compatibility/2006">
    <mc:Choice Requires="x15">
      <x15ac:absPath xmlns:x15ac="http://schemas.microsoft.com/office/spreadsheetml/2010/11/ac" url="O:\EM-18\Pochta\2023\Лютий\1502\Звіт транспорт\"/>
    </mc:Choice>
  </mc:AlternateContent>
  <bookViews>
    <workbookView xWindow="0" yWindow="0" windowWidth="28800" windowHeight="12435"/>
  </bookViews>
  <sheets>
    <sheet name="1918220" sheetId="3" r:id="rId1"/>
  </sheets>
  <definedNames>
    <definedName name="_xlnm.Print_Area" localSheetId="0">'1918220'!$A$1:$M$89</definedName>
  </definedNames>
  <calcPr calcId="152511"/>
</workbook>
</file>

<file path=xl/calcChain.xml><?xml version="1.0" encoding="utf-8"?>
<calcChain xmlns="http://schemas.openxmlformats.org/spreadsheetml/2006/main">
  <c r="D66" i="3" l="1"/>
  <c r="G60" i="3"/>
  <c r="G58" i="3"/>
  <c r="F54" i="3"/>
  <c r="F53" i="3"/>
  <c r="I54" i="3"/>
  <c r="L54" i="3"/>
  <c r="H54" i="3"/>
  <c r="H53" i="3"/>
  <c r="E54" i="3"/>
  <c r="E53" i="3"/>
  <c r="K45" i="3"/>
  <c r="M45" i="3"/>
  <c r="C72" i="3"/>
  <c r="B72" i="3"/>
  <c r="C70" i="3"/>
  <c r="B70" i="3"/>
  <c r="C66" i="3"/>
  <c r="C68" i="3"/>
  <c r="B68" i="3"/>
  <c r="C65" i="3"/>
  <c r="G32" i="3"/>
  <c r="J32" i="3"/>
  <c r="K32" i="3"/>
  <c r="M32" i="3"/>
  <c r="G45" i="3"/>
  <c r="J45" i="3"/>
  <c r="L45" i="3"/>
  <c r="G56" i="3"/>
  <c r="J56" i="3"/>
  <c r="K56" i="3"/>
  <c r="M56" i="3"/>
  <c r="J58" i="3"/>
  <c r="J60" i="3"/>
  <c r="K60" i="3"/>
  <c r="M60" i="3"/>
  <c r="G54" i="3"/>
  <c r="K54" i="3"/>
  <c r="M54" i="3"/>
  <c r="I53" i="3"/>
  <c r="J53" i="3"/>
  <c r="J54" i="3"/>
  <c r="G53" i="3"/>
  <c r="K53" i="3"/>
  <c r="M53" i="3"/>
  <c r="K58" i="3"/>
  <c r="M58" i="3"/>
  <c r="L53" i="3"/>
</calcChain>
</file>

<file path=xl/sharedStrings.xml><?xml version="1.0" encoding="utf-8"?>
<sst xmlns="http://schemas.openxmlformats.org/spreadsheetml/2006/main" count="137" uniqueCount="84">
  <si>
    <t>(найменування головного розпорядника коштів місцевого бюджету)</t>
  </si>
  <si>
    <t>N з/п</t>
  </si>
  <si>
    <t>Завдання</t>
  </si>
  <si>
    <t>Одиниця виміру</t>
  </si>
  <si>
    <t>Джерело інформації</t>
  </si>
  <si>
    <t>затрат</t>
  </si>
  <si>
    <t>продукту</t>
  </si>
  <si>
    <t>ефективності</t>
  </si>
  <si>
    <t>якості</t>
  </si>
  <si>
    <t>(підпис)</t>
  </si>
  <si>
    <t>Звіт</t>
  </si>
  <si>
    <t>Затверджено у паспорті бюджетної програми</t>
  </si>
  <si>
    <t>Відхилення</t>
  </si>
  <si>
    <t>загальний фонд</t>
  </si>
  <si>
    <t>спеціальний фонд</t>
  </si>
  <si>
    <t>усього</t>
  </si>
  <si>
    <t>Показники</t>
  </si>
  <si>
    <t>N
з/п</t>
  </si>
  <si>
    <t>Ціль державної політики</t>
  </si>
  <si>
    <t>гривень</t>
  </si>
  <si>
    <t>4. Цілі державної політики, на досягнення яких спрямовано реалізацію бюджетної програми</t>
  </si>
  <si>
    <t>5. Мета бюджетної програми</t>
  </si>
  <si>
    <t>6. Завдання бюджетної програми</t>
  </si>
  <si>
    <t>7. Видатки (надані кредити з бюджету) та напрями використання бюджетних коштів за бюджетною програмою</t>
  </si>
  <si>
    <t>Напрями використання бюджетних коштів*</t>
  </si>
  <si>
    <t>Касові видатки (надані кредити з бюджету)</t>
  </si>
  <si>
    <t>8. Видатки (надані кредити з бюджету) на реалізацію місцевих/регіональних програм, які виконуються в межах бюджетної програми</t>
  </si>
  <si>
    <t>Найменування місцевої/ регіональної програми</t>
  </si>
  <si>
    <t>9. Результативні показники бюджетної програми та аналіз їх виконання</t>
  </si>
  <si>
    <t>Фактичні результативні показники, досягнуті за рахунок касових видатків (наданих кредитів з бюджету)</t>
  </si>
  <si>
    <t>10. Узагальнений висновок про виконання бюджетної програми.</t>
  </si>
  <si>
    <t xml:space="preserve">1. </t>
  </si>
  <si>
    <t xml:space="preserve">2. </t>
  </si>
  <si>
    <t xml:space="preserve">3. </t>
  </si>
  <si>
    <t>(код Програмної класифікації видатків та кредитування місцевого бюджету)</t>
  </si>
  <si>
    <t>(код Типової програмної класифікації видатків та кредитування місцевого бюджету)</t>
  </si>
  <si>
    <t>(код Функціональної класифікації видатків та кредитування бюджету)</t>
  </si>
  <si>
    <t>(найменування бюджетної програми згідно з Типовою програмною класифікацією видатків та кредитування місцевого бюджету)</t>
  </si>
  <si>
    <t>Головний бухгалтер</t>
  </si>
  <si>
    <t>%</t>
  </si>
  <si>
    <t>Управління транспорту та зв'язку Хмельницької міської ради</t>
  </si>
  <si>
    <t>грн.</t>
  </si>
  <si>
    <t>грн</t>
  </si>
  <si>
    <t>розрахунково</t>
  </si>
  <si>
    <t>Реалізація державної політики у сфері транспорту та зв'язку на місцевому рівні</t>
  </si>
  <si>
    <t>Забезпечення виконання наданих законодавством повноважень</t>
  </si>
  <si>
    <t>обсяг видатків  на забезпечення виконання наданих повноважень</t>
  </si>
  <si>
    <t>кошторис</t>
  </si>
  <si>
    <t>В. о. начальника управління</t>
  </si>
  <si>
    <t>про виконання паспорта бюджетної програми місцевого бюджету на 2022 рік</t>
  </si>
  <si>
    <t>Сергій ШЕПУРЕВ</t>
  </si>
  <si>
    <t>Наталія ЙОРДАНОВА</t>
  </si>
  <si>
    <t>Виконання даної бюджетної програми становить 89,8% до затверджених призначень на 2022 рік.</t>
  </si>
  <si>
    <t>ЗАТВЕРДЖЕНО
Наказ Міністерства фінансів України
26.08.2014  № 836
(у редакції наказу Міністерства фінансів України
від 01 листопада 2022 року № 359)</t>
  </si>
  <si>
    <t>(Власне ім’я, ПРІЗВИЩЕ)</t>
  </si>
  <si>
    <t xml:space="preserve">  7.1. Аналіз розділу «Видатки (надані кредити з бюджету) та напрями використання бюджетних коштів за бюджетною програмою»</t>
  </si>
  <si>
    <t>* Зазначаються всі напрями використання бюджетних коштів, затверджені у паспорті бюджетної програми</t>
  </si>
  <si>
    <t>** Зазначаються пояснення щодо причин відхилення обсягів касових видатків (наданих кредитів з бюджету) за напрямом використання бюджетних коштів від обсягів, затверджених у паспорті бюджетної програми.</t>
  </si>
  <si>
    <t>*** Зазначаються пояснення щодо причин розбіжностей між фактичними та затвердженими результативними показниками.</t>
  </si>
  <si>
    <t>7.2. Пояснення щодо причин відхилення обсягів касових видатків (наданих кредитів з бюджету) за напрямом використання бюджетних коштів 
від обсягів, затверджених у паспорті бюджетної програми**</t>
  </si>
  <si>
    <t>№ з/п</t>
  </si>
  <si>
    <t>Пояснення</t>
  </si>
  <si>
    <t>9.1. Аналіз показників бюджетної програми</t>
  </si>
  <si>
    <t xml:space="preserve">  9.2. Пояснення щодо причин розбіжностей між фактичними та затвердженими результативними показниками***</t>
  </si>
  <si>
    <t>Пояснення щодо причин розбіжностей між фактичними та затвердженими результативними показниками</t>
  </si>
  <si>
    <t xml:space="preserve"> 9.3. Аналіз стану виконання результативних показників</t>
  </si>
  <si>
    <t>8220</t>
  </si>
  <si>
    <t>0380</t>
  </si>
  <si>
    <t>Заходи та роботи з мобілізаційної підготовки місцевого значення</t>
  </si>
  <si>
    <t xml:space="preserve">    Заходи та роботи з мобілізаційної підготовки у сфері Хмельницької міської територіальної громади</t>
  </si>
  <si>
    <t>Програма заходів національного спротиву Хмельницької міської територіальної громади на 2022 рік (із змінами)</t>
  </si>
  <si>
    <t>Пояснення щодо причин відхилення обсягів касових видатків (наданих кредитів з бюджету) за напрямом використання бюджетних коштів від обсягів, затверджених у паспорті бюджетної програми.  Відхилення фактичного показника від планового за 2022 рік виникло внаслідок зменшення замовлень на транспортні послуги з перевезення призваних (мобілізованих) осіб до військових частин в листопаді - грудні 2022 року</t>
  </si>
  <si>
    <t>в тому числі: витрати на оплату транспортних послуг з перевезення призваних (мобілізованих) осіб до військових частин</t>
  </si>
  <si>
    <t>кількість перевезень</t>
  </si>
  <si>
    <t>43</t>
  </si>
  <si>
    <t>середні витрати на здійснення одного перевезення</t>
  </si>
  <si>
    <t>кількість</t>
  </si>
  <si>
    <t>відсоток відшкодування до понесених витрат</t>
  </si>
  <si>
    <t>Аналіз стану виконання результативних показників свідчить, що під час роботи управління у період військового стану було забезпечено виконання завдань відповідно до головної мети діяльності за бюджетною програмою по КПКВК 1918220 на 2022 рік (з урахуванням проведених змін протягом звітного року). Укладено 38 договорів на оплату витрат на транспортні послуги з перевезення призваних (мобілізованих) осіб до військових частин протягом серпня - грудня 2022 року на загальну суму 894678,00 гривень. Касові видатки за 2022 рік за загальним фондом на 177072,00 грн менше видатків затверджених паспортом бюджетної програми. Відхилення між фактичними та плановими показниками 2022 року пояснюється зменшенням замовлень на транспортні послуги з перевезення призваних (мобілізованих) осіб до військових частин в листопаді - грудні 2022 року.</t>
  </si>
  <si>
    <t>Упродовж звітного року Управління транспорту та зв'язку Хмельницької міської ради здійснювало забезпечення функцій місцевого самоврядування, повноважень державної влади в галузі транспорту та зв'язку. Завдання бюджетної програми протягом року виконувались відповідно до законодавства з дотриманням правил запровадженням воєнного стану.</t>
  </si>
  <si>
    <t>Відхилення фактичного показника обсягу видатків  на забезпечення виконання наданих повноважень від затвердженого результативного показника пояснюється  зменшенням замовлень на транспортні послуги з перевезення призваних (мобілізованих) осіб до військових частин в листопаді - грудні 2022 року</t>
  </si>
  <si>
    <t>Відхилення фактичного показника кількості перевезень від затвердженого результативного показника пояснюється  зменшення замовлень на транспортні послуги з перевезення призваних (мобілізованих) осіб до військових частин в листопаді - грудні 2022 року.</t>
  </si>
  <si>
    <t>Відхилення фактичного показника середні витрати на здійснення одного перевезення від затвердженого результативного показника пояснюється відхіленням в розрахунках калькуляції на послуги автобуса за маршрутом на одне перевезення в залежності від відстані та калькуляції на послуги атобуса очікування.</t>
  </si>
  <si>
    <t xml:space="preserve">Відхилення фактичного показника відсоток відшкодування до понесених витрат від затвердженого результативного показника не мають відхилення. </t>
  </si>
</sst>
</file>

<file path=xl/styles.xml><?xml version="1.0" encoding="utf-8"?>
<styleSheet xmlns="http://schemas.openxmlformats.org/spreadsheetml/2006/main" xmlns:mc="http://schemas.openxmlformats.org/markup-compatibility/2006" xmlns:x14ac="http://schemas.microsoft.com/office/spreadsheetml/2009/9/ac" mc:Ignorable="x14ac">
  <fonts count="25" x14ac:knownFonts="1">
    <font>
      <sz val="11"/>
      <color theme="1"/>
      <name val="Calibri"/>
      <family val="2"/>
      <charset val="204"/>
      <scheme val="minor"/>
    </font>
    <font>
      <sz val="11"/>
      <name val="Times New Roman"/>
      <family val="1"/>
      <charset val="204"/>
    </font>
    <font>
      <sz val="9"/>
      <name val="Times New Roman"/>
      <family val="1"/>
      <charset val="204"/>
    </font>
    <font>
      <b/>
      <sz val="12"/>
      <name val="Times New Roman"/>
      <family val="1"/>
      <charset val="204"/>
    </font>
    <font>
      <sz val="8"/>
      <name val="Times New Roman"/>
      <family val="1"/>
    </font>
    <font>
      <b/>
      <sz val="8"/>
      <name val="Times New Roman"/>
      <family val="1"/>
    </font>
    <font>
      <sz val="12"/>
      <name val="Times New Roman"/>
      <family val="1"/>
      <charset val="204"/>
    </font>
    <font>
      <sz val="12"/>
      <name val="Times New Roman"/>
      <family val="1"/>
    </font>
    <font>
      <sz val="10"/>
      <name val="Times New Roman"/>
      <family val="1"/>
    </font>
    <font>
      <sz val="10.5"/>
      <name val="Times New Roman"/>
      <family val="1"/>
      <charset val="204"/>
    </font>
    <font>
      <sz val="12"/>
      <color rgb="FF000000"/>
      <name val="Times New Roman"/>
      <family val="1"/>
      <charset val="204"/>
    </font>
    <font>
      <sz val="11"/>
      <color theme="1"/>
      <name val="Times New Roman"/>
      <family val="1"/>
      <charset val="204"/>
    </font>
    <font>
      <sz val="12"/>
      <color theme="1"/>
      <name val="Calibri"/>
      <family val="2"/>
      <charset val="204"/>
      <scheme val="minor"/>
    </font>
    <font>
      <b/>
      <sz val="12"/>
      <color rgb="FF000000"/>
      <name val="Times New Roman"/>
      <family val="1"/>
      <charset val="204"/>
    </font>
    <font>
      <sz val="8"/>
      <color theme="1"/>
      <name val="Times New Roman"/>
      <family val="1"/>
      <charset val="204"/>
    </font>
    <font>
      <sz val="11"/>
      <color rgb="FF000000"/>
      <name val="Times New Roman"/>
      <family val="1"/>
      <charset val="204"/>
    </font>
    <font>
      <u/>
      <sz val="11"/>
      <color rgb="FF000000"/>
      <name val="Times New Roman"/>
      <family val="1"/>
      <charset val="204"/>
    </font>
    <font>
      <u/>
      <sz val="11"/>
      <color theme="1"/>
      <name val="Calibri"/>
      <family val="2"/>
      <charset val="204"/>
      <scheme val="minor"/>
    </font>
    <font>
      <sz val="10.5"/>
      <color rgb="FF000000"/>
      <name val="Times New Roman"/>
      <family val="1"/>
      <charset val="204"/>
    </font>
    <font>
      <sz val="10.5"/>
      <color theme="1"/>
      <name val="Times New Roman"/>
      <family val="1"/>
      <charset val="204"/>
    </font>
    <font>
      <sz val="12"/>
      <color theme="1"/>
      <name val="Times New Roman"/>
      <family val="1"/>
      <charset val="204"/>
    </font>
    <font>
      <sz val="9"/>
      <color theme="1"/>
      <name val="Times New Roman"/>
      <family val="1"/>
      <charset val="204"/>
    </font>
    <font>
      <b/>
      <sz val="11"/>
      <color theme="1"/>
      <name val="Times New Roman"/>
      <family val="1"/>
      <charset val="204"/>
    </font>
    <font>
      <b/>
      <sz val="12"/>
      <color theme="1"/>
      <name val="Times New Roman"/>
      <family val="1"/>
      <charset val="204"/>
    </font>
    <font>
      <u/>
      <sz val="11"/>
      <color theme="1"/>
      <name val="Times New Roman"/>
      <family val="1"/>
      <charset val="204"/>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121">
    <xf numFmtId="0" fontId="0" fillId="0" borderId="0" xfId="0"/>
    <xf numFmtId="0" fontId="10" fillId="0" borderId="0" xfId="0" applyFont="1"/>
    <xf numFmtId="0" fontId="11" fillId="0" borderId="0" xfId="0" applyFont="1"/>
    <xf numFmtId="0" fontId="10" fillId="0" borderId="1" xfId="0" applyFont="1" applyBorder="1" applyAlignment="1">
      <alignment horizontal="center" vertical="center" wrapText="1"/>
    </xf>
    <xf numFmtId="0" fontId="12" fillId="0" borderId="0" xfId="0" applyFont="1"/>
    <xf numFmtId="0" fontId="10" fillId="0" borderId="0" xfId="0" applyFont="1" applyAlignment="1">
      <alignment vertical="center"/>
    </xf>
    <xf numFmtId="0" fontId="13" fillId="0" borderId="0" xfId="0" applyFont="1" applyAlignment="1">
      <alignment horizontal="left" vertical="center" wrapText="1"/>
    </xf>
    <xf numFmtId="0" fontId="10" fillId="0" borderId="0" xfId="0" applyFont="1" applyAlignment="1">
      <alignment vertical="center" wrapText="1"/>
    </xf>
    <xf numFmtId="0" fontId="13" fillId="0" borderId="0" xfId="0" applyFont="1" applyAlignment="1">
      <alignment horizontal="center" vertical="center"/>
    </xf>
    <xf numFmtId="0" fontId="14" fillId="0" borderId="2" xfId="0" applyFont="1" applyBorder="1" applyAlignment="1">
      <alignment horizontal="center" vertical="top" wrapText="1"/>
    </xf>
    <xf numFmtId="0" fontId="14" fillId="0" borderId="2" xfId="0" applyFont="1" applyBorder="1" applyAlignment="1">
      <alignment horizontal="center" vertical="top"/>
    </xf>
    <xf numFmtId="0" fontId="13" fillId="0" borderId="1" xfId="0" applyFont="1" applyBorder="1" applyAlignment="1">
      <alignment horizontal="center" vertical="center" wrapText="1"/>
    </xf>
    <xf numFmtId="0" fontId="15"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16" fillId="0" borderId="0" xfId="0" applyFont="1" applyAlignment="1">
      <alignment vertical="top"/>
    </xf>
    <xf numFmtId="0" fontId="17" fillId="0" borderId="0" xfId="0" applyFont="1"/>
    <xf numFmtId="0" fontId="10" fillId="0" borderId="1" xfId="0" applyFont="1" applyBorder="1" applyAlignment="1">
      <alignment horizontal="center" vertical="center" wrapText="1"/>
    </xf>
    <xf numFmtId="0" fontId="15" fillId="0" borderId="1" xfId="0" applyFont="1" applyBorder="1" applyAlignment="1">
      <alignment horizontal="left" vertical="center" wrapText="1"/>
    </xf>
    <xf numFmtId="0" fontId="15" fillId="0" borderId="1" xfId="0" applyFont="1" applyBorder="1" applyAlignment="1">
      <alignment horizontal="center" vertical="center" wrapText="1"/>
    </xf>
    <xf numFmtId="4" fontId="15" fillId="0" borderId="1" xfId="0" applyNumberFormat="1" applyFont="1" applyBorder="1" applyAlignment="1">
      <alignment horizontal="center" vertical="center" wrapText="1"/>
    </xf>
    <xf numFmtId="0" fontId="15" fillId="0" borderId="3" xfId="0" applyFont="1" applyBorder="1" applyAlignment="1">
      <alignment horizontal="center" vertical="center" wrapText="1"/>
    </xf>
    <xf numFmtId="0" fontId="15" fillId="0" borderId="1" xfId="0" applyFont="1" applyBorder="1" applyAlignment="1">
      <alignment vertical="center" wrapText="1"/>
    </xf>
    <xf numFmtId="49" fontId="15" fillId="0" borderId="1" xfId="0" applyNumberFormat="1" applyFont="1" applyBorder="1" applyAlignment="1">
      <alignment horizontal="center" vertical="center" wrapText="1"/>
    </xf>
    <xf numFmtId="0" fontId="11" fillId="0" borderId="1" xfId="0" applyFont="1" applyBorder="1" applyAlignment="1">
      <alignment horizontal="center" vertical="center"/>
    </xf>
    <xf numFmtId="0" fontId="0" fillId="0" borderId="0" xfId="0" applyFont="1"/>
    <xf numFmtId="0" fontId="15" fillId="0" borderId="1" xfId="0" applyFont="1" applyBorder="1" applyAlignment="1">
      <alignment horizontal="center" vertical="center" wrapText="1"/>
    </xf>
    <xf numFmtId="0" fontId="18" fillId="0" borderId="1" xfId="0" applyFont="1" applyBorder="1" applyAlignment="1">
      <alignment horizontal="center" vertical="center" wrapText="1"/>
    </xf>
    <xf numFmtId="0" fontId="18" fillId="0" borderId="1" xfId="0" applyFont="1" applyBorder="1" applyAlignment="1">
      <alignment vertical="center" wrapText="1"/>
    </xf>
    <xf numFmtId="49" fontId="11" fillId="0" borderId="1" xfId="0" applyNumberFormat="1" applyFont="1" applyBorder="1" applyAlignment="1">
      <alignment horizontal="center" vertical="center"/>
    </xf>
    <xf numFmtId="0" fontId="18" fillId="0" borderId="3" xfId="0" applyFont="1" applyBorder="1" applyAlignment="1">
      <alignment horizontal="center" vertical="center" wrapText="1"/>
    </xf>
    <xf numFmtId="4" fontId="11" fillId="0" borderId="1" xfId="0" applyNumberFormat="1" applyFont="1" applyBorder="1" applyAlignment="1">
      <alignment horizontal="center" vertical="center"/>
    </xf>
    <xf numFmtId="0" fontId="19" fillId="0" borderId="1" xfId="0" applyFont="1" applyBorder="1" applyAlignment="1">
      <alignment horizontal="center" vertical="center"/>
    </xf>
    <xf numFmtId="0" fontId="15" fillId="0" borderId="0" xfId="0" applyFont="1" applyAlignment="1">
      <alignment vertical="center" wrapText="1"/>
    </xf>
    <xf numFmtId="0" fontId="11" fillId="0" borderId="4" xfId="0" applyFont="1" applyBorder="1" applyAlignment="1">
      <alignment vertical="center" wrapText="1"/>
    </xf>
    <xf numFmtId="0" fontId="11" fillId="0" borderId="4" xfId="0" applyFont="1" applyBorder="1" applyAlignment="1">
      <alignment vertical="top" wrapText="1"/>
    </xf>
    <xf numFmtId="0" fontId="11" fillId="0" borderId="0" xfId="0" applyFont="1" applyBorder="1" applyAlignment="1">
      <alignment wrapText="1"/>
    </xf>
    <xf numFmtId="0" fontId="18" fillId="0" borderId="1" xfId="0" applyFont="1" applyBorder="1" applyAlignment="1">
      <alignment horizontal="center" vertical="center" wrapText="1"/>
    </xf>
    <xf numFmtId="4" fontId="18" fillId="0" borderId="1" xfId="0" applyNumberFormat="1" applyFont="1" applyBorder="1" applyAlignment="1">
      <alignment horizontal="center" vertical="center" wrapText="1"/>
    </xf>
    <xf numFmtId="0" fontId="15" fillId="0" borderId="1" xfId="0" applyFont="1" applyBorder="1" applyAlignment="1">
      <alignment horizontal="center" vertical="center" wrapText="1"/>
    </xf>
    <xf numFmtId="0" fontId="1" fillId="0" borderId="5" xfId="0" applyFont="1" applyBorder="1" applyAlignment="1">
      <alignment horizontal="left" vertical="center" wrapText="1"/>
    </xf>
    <xf numFmtId="0" fontId="20" fillId="0" borderId="0" xfId="0" applyFont="1"/>
    <xf numFmtId="0" fontId="3" fillId="0" borderId="4" xfId="0" applyFont="1" applyBorder="1" applyAlignment="1">
      <alignment horizontal="left" vertical="center" wrapText="1"/>
    </xf>
    <xf numFmtId="0" fontId="3" fillId="0" borderId="0" xfId="0" applyFont="1" applyBorder="1" applyAlignment="1">
      <alignment horizontal="left" vertical="center" wrapText="1"/>
    </xf>
    <xf numFmtId="0" fontId="4" fillId="0" borderId="0" xfId="0" applyFont="1"/>
    <xf numFmtId="0" fontId="5" fillId="0" borderId="0" xfId="0" applyFont="1" applyBorder="1" applyAlignment="1">
      <alignment horizontal="left" vertical="center" wrapText="1"/>
    </xf>
    <xf numFmtId="0" fontId="10" fillId="0" borderId="6" xfId="0" applyFont="1" applyBorder="1" applyAlignment="1">
      <alignment horizontal="center" vertical="center" wrapText="1"/>
    </xf>
    <xf numFmtId="2" fontId="15" fillId="0" borderId="5" xfId="0" applyNumberFormat="1" applyFont="1" applyBorder="1" applyAlignment="1">
      <alignment horizontal="center" vertical="center" wrapText="1"/>
    </xf>
    <xf numFmtId="4" fontId="15" fillId="0" borderId="5" xfId="0" applyNumberFormat="1" applyFont="1" applyBorder="1" applyAlignment="1">
      <alignment horizontal="center" vertical="center" wrapText="1"/>
    </xf>
    <xf numFmtId="4" fontId="15" fillId="0" borderId="3" xfId="0" applyNumberFormat="1" applyFont="1" applyBorder="1" applyAlignment="1">
      <alignment horizontal="center" vertical="center" wrapText="1"/>
    </xf>
    <xf numFmtId="0" fontId="6" fillId="0" borderId="1" xfId="0" applyFont="1" applyFill="1" applyBorder="1" applyAlignment="1">
      <alignment horizontal="center" vertical="center" wrapText="1"/>
    </xf>
    <xf numFmtId="0" fontId="8" fillId="0" borderId="1" xfId="0" applyFont="1" applyFill="1" applyBorder="1" applyAlignment="1">
      <alignment vertical="center" wrapText="1"/>
    </xf>
    <xf numFmtId="0" fontId="10" fillId="0" borderId="0" xfId="0" applyFont="1" applyAlignment="1">
      <alignment horizontal="left"/>
    </xf>
    <xf numFmtId="1" fontId="15" fillId="0" borderId="1" xfId="0" applyNumberFormat="1" applyFont="1" applyBorder="1" applyAlignment="1">
      <alignment horizontal="center" vertical="center" wrapText="1"/>
    </xf>
    <xf numFmtId="0" fontId="1" fillId="0" borderId="1" xfId="0" applyFont="1" applyBorder="1" applyAlignment="1">
      <alignment horizontal="center" vertical="center"/>
    </xf>
    <xf numFmtId="0" fontId="20" fillId="0" borderId="1" xfId="0" applyFont="1" applyBorder="1" applyAlignment="1">
      <alignment horizontal="center"/>
    </xf>
    <xf numFmtId="0" fontId="20" fillId="0" borderId="1" xfId="0" applyFont="1" applyBorder="1" applyAlignment="1">
      <alignment horizontal="center" wrapText="1"/>
    </xf>
    <xf numFmtId="0" fontId="20" fillId="0" borderId="1" xfId="0" applyFont="1" applyBorder="1" applyAlignment="1">
      <alignment horizontal="center" vertical="center"/>
    </xf>
    <xf numFmtId="0" fontId="11" fillId="0" borderId="1" xfId="0" applyFont="1" applyBorder="1" applyAlignment="1">
      <alignment horizontal="left" wrapText="1"/>
    </xf>
    <xf numFmtId="0" fontId="20" fillId="0" borderId="6" xfId="0" applyFont="1" applyBorder="1" applyAlignment="1">
      <alignment horizontal="center"/>
    </xf>
    <xf numFmtId="0" fontId="11" fillId="0" borderId="1" xfId="0" applyFont="1" applyBorder="1" applyAlignment="1">
      <alignment horizontal="left" vertical="center" wrapText="1"/>
    </xf>
    <xf numFmtId="0" fontId="11" fillId="0" borderId="5" xfId="0" applyFont="1" applyBorder="1" applyAlignment="1">
      <alignment horizontal="left" vertical="center" wrapText="1"/>
    </xf>
    <xf numFmtId="0" fontId="20" fillId="0" borderId="5" xfId="0" applyFont="1" applyBorder="1" applyAlignment="1">
      <alignment horizontal="center" vertical="center"/>
    </xf>
    <xf numFmtId="0" fontId="20" fillId="0" borderId="5" xfId="0" applyFont="1" applyBorder="1" applyAlignment="1">
      <alignment horizontal="left" vertical="center"/>
    </xf>
    <xf numFmtId="0" fontId="20" fillId="0" borderId="3" xfId="0" applyFont="1" applyBorder="1" applyAlignment="1">
      <alignment horizontal="left" vertical="center"/>
    </xf>
    <xf numFmtId="4" fontId="9" fillId="0" borderId="1" xfId="0" applyNumberFormat="1" applyFont="1" applyBorder="1" applyAlignment="1">
      <alignment horizontal="center" vertical="center" wrapText="1"/>
    </xf>
    <xf numFmtId="49" fontId="12" fillId="0" borderId="0" xfId="0" applyNumberFormat="1" applyFont="1"/>
    <xf numFmtId="0" fontId="10" fillId="0" borderId="0" xfId="0" applyFont="1" applyAlignment="1">
      <alignment vertical="top"/>
    </xf>
    <xf numFmtId="0" fontId="20" fillId="0" borderId="6" xfId="0" applyFont="1" applyBorder="1" applyAlignment="1">
      <alignment horizontal="left" vertical="top" wrapText="1"/>
    </xf>
    <xf numFmtId="0" fontId="20" fillId="0" borderId="5" xfId="0" applyFont="1" applyBorder="1" applyAlignment="1">
      <alignment horizontal="left" vertical="top" wrapText="1"/>
    </xf>
    <xf numFmtId="0" fontId="20" fillId="0" borderId="3" xfId="0" applyFont="1" applyBorder="1" applyAlignment="1">
      <alignment horizontal="left" vertical="top" wrapText="1"/>
    </xf>
    <xf numFmtId="0" fontId="20" fillId="0" borderId="1" xfId="0" applyFont="1" applyBorder="1" applyAlignment="1">
      <alignment horizontal="center"/>
    </xf>
    <xf numFmtId="0" fontId="20" fillId="0" borderId="1" xfId="0" applyFont="1" applyBorder="1" applyAlignment="1">
      <alignment horizontal="left" vertical="center" wrapText="1"/>
    </xf>
    <xf numFmtId="0" fontId="20" fillId="0" borderId="6" xfId="0" applyFont="1" applyBorder="1" applyAlignment="1">
      <alignment horizontal="left"/>
    </xf>
    <xf numFmtId="0" fontId="20" fillId="0" borderId="5" xfId="0" applyFont="1" applyBorder="1" applyAlignment="1">
      <alignment horizontal="left"/>
    </xf>
    <xf numFmtId="0" fontId="20" fillId="0" borderId="3" xfId="0" applyFont="1" applyBorder="1" applyAlignment="1">
      <alignment horizontal="left"/>
    </xf>
    <xf numFmtId="0" fontId="13" fillId="0" borderId="0" xfId="0" applyFont="1" applyAlignment="1">
      <alignment horizontal="left" vertical="center" wrapText="1"/>
    </xf>
    <xf numFmtId="0" fontId="20" fillId="0" borderId="1" xfId="0" applyFont="1" applyBorder="1" applyAlignment="1">
      <alignment horizontal="center" wrapText="1"/>
    </xf>
    <xf numFmtId="0" fontId="14" fillId="0" borderId="2" xfId="0" applyFont="1" applyBorder="1" applyAlignment="1">
      <alignment horizontal="center" vertical="top" wrapText="1"/>
    </xf>
    <xf numFmtId="0" fontId="10" fillId="0" borderId="0" xfId="0" applyFont="1" applyAlignment="1">
      <alignment horizontal="left" vertical="center" wrapText="1"/>
    </xf>
    <xf numFmtId="0" fontId="10" fillId="0" borderId="7"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9"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10"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11" xfId="0" applyFont="1" applyBorder="1" applyAlignment="1">
      <alignment horizontal="center" vertical="center" wrapText="1"/>
    </xf>
    <xf numFmtId="0" fontId="10" fillId="0" borderId="12" xfId="0" applyFont="1" applyBorder="1" applyAlignment="1">
      <alignment horizontal="center" vertical="center" wrapText="1"/>
    </xf>
    <xf numFmtId="0" fontId="10" fillId="0" borderId="6" xfId="0" applyFont="1" applyBorder="1" applyAlignment="1">
      <alignment horizontal="left" vertical="center" wrapText="1"/>
    </xf>
    <xf numFmtId="0" fontId="10" fillId="0" borderId="5" xfId="0" applyFont="1" applyBorder="1" applyAlignment="1">
      <alignment horizontal="left" vertical="center" wrapText="1"/>
    </xf>
    <xf numFmtId="0" fontId="10" fillId="0" borderId="3" xfId="0" applyFont="1" applyBorder="1" applyAlignment="1">
      <alignment horizontal="left" vertical="center" wrapText="1"/>
    </xf>
    <xf numFmtId="0" fontId="24" fillId="0" borderId="0" xfId="0" applyFont="1" applyAlignment="1">
      <alignment vertical="center"/>
    </xf>
    <xf numFmtId="0" fontId="22" fillId="0" borderId="4" xfId="0" applyFont="1" applyBorder="1" applyAlignment="1">
      <alignment horizontal="center" wrapText="1"/>
    </xf>
    <xf numFmtId="49" fontId="22" fillId="0" borderId="4" xfId="0" applyNumberFormat="1" applyFont="1" applyBorder="1" applyAlignment="1">
      <alignment horizontal="center" wrapText="1"/>
    </xf>
    <xf numFmtId="0" fontId="20" fillId="0" borderId="4" xfId="0" applyFont="1" applyBorder="1" applyAlignment="1">
      <alignment horizontal="center"/>
    </xf>
    <xf numFmtId="0" fontId="2" fillId="0" borderId="2" xfId="0" applyFont="1" applyBorder="1" applyAlignment="1">
      <alignment horizontal="center"/>
    </xf>
    <xf numFmtId="0" fontId="20" fillId="0" borderId="1" xfId="0" applyFont="1" applyBorder="1" applyAlignment="1">
      <alignment horizontal="left" wrapText="1"/>
    </xf>
    <xf numFmtId="0" fontId="21" fillId="0" borderId="2" xfId="0" applyFont="1" applyBorder="1" applyAlignment="1">
      <alignment horizontal="center" vertical="top" wrapText="1"/>
    </xf>
    <xf numFmtId="0" fontId="22" fillId="0" borderId="4" xfId="0" applyFont="1" applyBorder="1" applyAlignment="1">
      <alignment horizontal="center" vertical="top" wrapText="1"/>
    </xf>
    <xf numFmtId="0" fontId="15" fillId="0" borderId="6" xfId="0" applyFont="1" applyBorder="1" applyAlignment="1">
      <alignment horizontal="left" vertical="center" wrapText="1"/>
    </xf>
    <xf numFmtId="0" fontId="15" fillId="0" borderId="5" xfId="0" applyFont="1" applyBorder="1" applyAlignment="1">
      <alignment horizontal="left" vertical="center" wrapText="1"/>
    </xf>
    <xf numFmtId="0" fontId="15" fillId="0" borderId="3" xfId="0" applyFont="1" applyBorder="1" applyAlignment="1">
      <alignment horizontal="left" vertical="center" wrapText="1"/>
    </xf>
    <xf numFmtId="0" fontId="14" fillId="0" borderId="2" xfId="0" applyFont="1" applyBorder="1" applyAlignment="1">
      <alignment vertical="top" wrapText="1"/>
    </xf>
    <xf numFmtId="0" fontId="23" fillId="0" borderId="4" xfId="0" applyFont="1" applyBorder="1" applyAlignment="1">
      <alignment horizontal="center" vertical="center" wrapText="1"/>
    </xf>
    <xf numFmtId="0" fontId="12" fillId="0" borderId="4" xfId="0" applyFont="1" applyBorder="1" applyAlignment="1">
      <alignment horizontal="center"/>
    </xf>
    <xf numFmtId="0" fontId="14" fillId="0" borderId="2" xfId="0" applyFont="1" applyBorder="1" applyAlignment="1">
      <alignment horizontal="center" vertical="top"/>
    </xf>
    <xf numFmtId="0" fontId="13" fillId="0" borderId="0" xfId="0" applyFont="1" applyAlignment="1">
      <alignment horizontal="center" vertical="center"/>
    </xf>
    <xf numFmtId="0" fontId="10" fillId="0" borderId="0" xfId="0" applyFont="1" applyAlignment="1">
      <alignment vertical="center" wrapText="1"/>
    </xf>
    <xf numFmtId="0" fontId="22" fillId="0" borderId="4" xfId="0" applyFont="1" applyBorder="1" applyAlignment="1">
      <alignment horizontal="center" vertical="center" wrapText="1"/>
    </xf>
    <xf numFmtId="0" fontId="14" fillId="0" borderId="0" xfId="0" applyFont="1" applyAlignment="1">
      <alignment horizontal="left" vertical="top" wrapText="1"/>
    </xf>
    <xf numFmtId="0" fontId="6" fillId="0" borderId="6" xfId="0" applyFont="1" applyBorder="1" applyAlignment="1">
      <alignment horizontal="center" vertical="center" wrapText="1"/>
    </xf>
    <xf numFmtId="0" fontId="6" fillId="0" borderId="5" xfId="0" applyFont="1" applyBorder="1" applyAlignment="1">
      <alignment horizontal="center" vertical="center" wrapText="1"/>
    </xf>
    <xf numFmtId="0" fontId="6" fillId="0" borderId="3" xfId="0" applyFont="1" applyBorder="1" applyAlignment="1">
      <alignment horizontal="center" vertical="center" wrapText="1"/>
    </xf>
    <xf numFmtId="0" fontId="7" fillId="0" borderId="6" xfId="0" applyFont="1" applyBorder="1" applyAlignment="1">
      <alignment horizontal="center" vertical="center"/>
    </xf>
    <xf numFmtId="0" fontId="7" fillId="0" borderId="5" xfId="0" applyFont="1" applyBorder="1" applyAlignment="1">
      <alignment horizontal="center" vertical="center"/>
    </xf>
    <xf numFmtId="0" fontId="7" fillId="0" borderId="3" xfId="0" applyFont="1" applyBorder="1" applyAlignment="1">
      <alignment horizontal="center" vertical="center"/>
    </xf>
    <xf numFmtId="0" fontId="8" fillId="0" borderId="6" xfId="0" applyFont="1" applyBorder="1" applyAlignment="1">
      <alignment horizontal="left" vertical="center" wrapText="1" shrinkToFit="1"/>
    </xf>
    <xf numFmtId="0" fontId="8" fillId="0" borderId="5" xfId="0" applyFont="1" applyBorder="1" applyAlignment="1">
      <alignment horizontal="left" vertical="center" wrapText="1" shrinkToFit="1"/>
    </xf>
    <xf numFmtId="0" fontId="15" fillId="0" borderId="4" xfId="0" applyFont="1" applyBorder="1" applyAlignment="1">
      <alignment horizontal="right" vertical="center" wrapText="1"/>
    </xf>
  </cellXfs>
  <cellStyles count="1">
    <cellStyle name="Звичайни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9"/>
  <sheetViews>
    <sheetView tabSelected="1" view="pageBreakPreview" zoomScaleNormal="100" zoomScaleSheetLayoutView="100" workbookViewId="0">
      <selection activeCell="D73" sqref="D73"/>
    </sheetView>
  </sheetViews>
  <sheetFormatPr defaultRowHeight="15.75" x14ac:dyDescent="0.25"/>
  <cols>
    <col min="1" max="1" width="5.28515625" style="4" customWidth="1"/>
    <col min="2" max="2" width="18.5703125" style="4" customWidth="1"/>
    <col min="3" max="3" width="11.42578125" style="4" customWidth="1"/>
    <col min="4" max="4" width="13.42578125" style="4" customWidth="1"/>
    <col min="5" max="11" width="13" style="4" customWidth="1"/>
    <col min="12" max="13" width="13.140625" style="4" customWidth="1"/>
    <col min="14" max="14" width="9.140625" style="4"/>
    <col min="15" max="15" width="23.7109375" style="4" customWidth="1"/>
    <col min="16" max="16384" width="9.140625" style="4"/>
  </cols>
  <sheetData>
    <row r="1" spans="1:13" ht="15.75" customHeight="1" x14ac:dyDescent="0.25">
      <c r="J1" s="111" t="s">
        <v>53</v>
      </c>
      <c r="K1" s="111"/>
      <c r="L1" s="111"/>
      <c r="M1" s="111"/>
    </row>
    <row r="2" spans="1:13" x14ac:dyDescent="0.25">
      <c r="J2" s="111"/>
      <c r="K2" s="111"/>
      <c r="L2" s="111"/>
      <c r="M2" s="111"/>
    </row>
    <row r="3" spans="1:13" x14ac:dyDescent="0.25">
      <c r="J3" s="111"/>
      <c r="K3" s="111"/>
      <c r="L3" s="111"/>
      <c r="M3" s="111"/>
    </row>
    <row r="4" spans="1:13" ht="16.5" customHeight="1" x14ac:dyDescent="0.25">
      <c r="J4" s="111"/>
      <c r="K4" s="111"/>
      <c r="L4" s="111"/>
      <c r="M4" s="111"/>
    </row>
    <row r="5" spans="1:13" x14ac:dyDescent="0.25">
      <c r="A5" s="108" t="s">
        <v>10</v>
      </c>
      <c r="B5" s="108"/>
      <c r="C5" s="108"/>
      <c r="D5" s="108"/>
      <c r="E5" s="108"/>
      <c r="F5" s="108"/>
      <c r="G5" s="108"/>
      <c r="H5" s="108"/>
      <c r="I5" s="108"/>
      <c r="J5" s="108"/>
      <c r="K5" s="108"/>
      <c r="L5" s="108"/>
      <c r="M5" s="108"/>
    </row>
    <row r="6" spans="1:13" x14ac:dyDescent="0.25">
      <c r="A6" s="108" t="s">
        <v>49</v>
      </c>
      <c r="B6" s="108"/>
      <c r="C6" s="108"/>
      <c r="D6" s="108"/>
      <c r="E6" s="108"/>
      <c r="F6" s="108"/>
      <c r="G6" s="108"/>
      <c r="H6" s="108"/>
      <c r="I6" s="108"/>
      <c r="J6" s="108"/>
      <c r="K6" s="108"/>
      <c r="L6" s="108"/>
      <c r="M6" s="108"/>
    </row>
    <row r="7" spans="1:13" x14ac:dyDescent="0.25">
      <c r="A7" s="8"/>
      <c r="B7" s="8"/>
      <c r="C7" s="8"/>
      <c r="D7" s="8"/>
      <c r="E7" s="8"/>
      <c r="F7" s="8"/>
      <c r="G7" s="8"/>
      <c r="H7" s="8"/>
      <c r="I7" s="8"/>
      <c r="J7" s="8"/>
      <c r="K7" s="8"/>
      <c r="L7" s="8"/>
      <c r="M7" s="8"/>
    </row>
    <row r="8" spans="1:13" ht="15.75" customHeight="1" x14ac:dyDescent="0.25">
      <c r="A8" s="33" t="s">
        <v>31</v>
      </c>
      <c r="B8" s="110">
        <v>1900000</v>
      </c>
      <c r="C8" s="110"/>
      <c r="D8" s="105" t="s">
        <v>40</v>
      </c>
      <c r="E8" s="105"/>
      <c r="F8" s="105"/>
      <c r="G8" s="105"/>
      <c r="H8" s="105"/>
      <c r="I8" s="105"/>
      <c r="J8" s="105"/>
      <c r="K8" s="105"/>
      <c r="L8" s="105"/>
    </row>
    <row r="9" spans="1:13" ht="36.75" customHeight="1" x14ac:dyDescent="0.25">
      <c r="A9" s="2"/>
      <c r="B9" s="77" t="s">
        <v>34</v>
      </c>
      <c r="C9" s="77"/>
      <c r="D9" s="99" t="s">
        <v>0</v>
      </c>
      <c r="E9" s="99"/>
      <c r="F9" s="99"/>
      <c r="G9" s="99"/>
      <c r="H9" s="99"/>
      <c r="I9" s="99"/>
      <c r="J9" s="99"/>
      <c r="K9"/>
      <c r="L9" s="10"/>
    </row>
    <row r="10" spans="1:13" ht="20.25" customHeight="1" x14ac:dyDescent="0.25">
      <c r="A10" s="34" t="s">
        <v>32</v>
      </c>
      <c r="B10" s="100">
        <v>1910000</v>
      </c>
      <c r="C10" s="100"/>
      <c r="D10" s="105" t="s">
        <v>40</v>
      </c>
      <c r="E10" s="105"/>
      <c r="F10" s="105"/>
      <c r="G10" s="105"/>
      <c r="H10" s="105"/>
      <c r="I10" s="105"/>
      <c r="J10" s="105"/>
      <c r="K10" s="105"/>
      <c r="L10" s="105"/>
    </row>
    <row r="11" spans="1:13" ht="25.5" customHeight="1" x14ac:dyDescent="0.25">
      <c r="A11" s="2"/>
      <c r="B11" s="77" t="s">
        <v>34</v>
      </c>
      <c r="C11" s="77"/>
      <c r="D11" s="99" t="s">
        <v>0</v>
      </c>
      <c r="E11" s="99"/>
      <c r="F11" s="99"/>
      <c r="G11" s="99"/>
      <c r="H11" s="99"/>
      <c r="I11" s="99"/>
      <c r="J11" s="99"/>
      <c r="K11"/>
      <c r="L11" s="10"/>
    </row>
    <row r="12" spans="1:13" ht="34.5" customHeight="1" x14ac:dyDescent="0.25">
      <c r="A12" s="35" t="s">
        <v>33</v>
      </c>
      <c r="B12" s="94">
        <v>1918220</v>
      </c>
      <c r="C12" s="94"/>
      <c r="D12" s="95" t="s">
        <v>66</v>
      </c>
      <c r="E12" s="95"/>
      <c r="F12" s="95" t="s">
        <v>67</v>
      </c>
      <c r="G12" s="95"/>
      <c r="H12" s="100" t="s">
        <v>68</v>
      </c>
      <c r="I12" s="100"/>
      <c r="J12" s="100"/>
      <c r="K12" s="100"/>
      <c r="L12" s="100"/>
    </row>
    <row r="13" spans="1:13" ht="35.25" customHeight="1" x14ac:dyDescent="0.25">
      <c r="A13" s="2"/>
      <c r="B13" s="77" t="s">
        <v>34</v>
      </c>
      <c r="C13" s="77"/>
      <c r="D13" s="77" t="s">
        <v>35</v>
      </c>
      <c r="E13" s="77"/>
      <c r="F13" s="104" t="s">
        <v>36</v>
      </c>
      <c r="G13" s="104"/>
      <c r="H13" s="77" t="s">
        <v>37</v>
      </c>
      <c r="I13" s="77"/>
      <c r="J13" s="77"/>
      <c r="K13" s="77"/>
      <c r="L13" s="9"/>
    </row>
    <row r="14" spans="1:13" ht="17.25" customHeight="1" x14ac:dyDescent="0.25">
      <c r="A14" s="109" t="s">
        <v>20</v>
      </c>
      <c r="B14" s="109"/>
      <c r="C14" s="109"/>
      <c r="D14" s="109"/>
      <c r="E14" s="109"/>
      <c r="F14" s="109"/>
      <c r="G14" s="109"/>
      <c r="H14" s="109"/>
      <c r="I14" s="109"/>
      <c r="J14" s="109"/>
      <c r="K14" s="109"/>
      <c r="L14" s="109"/>
      <c r="M14" s="109"/>
    </row>
    <row r="15" spans="1:13" ht="7.5" customHeight="1" x14ac:dyDescent="0.25">
      <c r="A15" s="1"/>
    </row>
    <row r="16" spans="1:13" ht="31.5" x14ac:dyDescent="0.25">
      <c r="A16" s="3" t="s">
        <v>17</v>
      </c>
      <c r="B16" s="85" t="s">
        <v>18</v>
      </c>
      <c r="C16" s="86"/>
      <c r="D16" s="86"/>
      <c r="E16" s="86"/>
      <c r="F16" s="86"/>
      <c r="G16" s="86"/>
      <c r="H16" s="86"/>
      <c r="I16" s="86"/>
      <c r="J16" s="86"/>
      <c r="K16" s="86"/>
      <c r="L16" s="86"/>
      <c r="M16" s="87"/>
    </row>
    <row r="17" spans="1:13" s="24" customFormat="1" ht="15" customHeight="1" x14ac:dyDescent="0.25">
      <c r="A17" s="25">
        <v>1</v>
      </c>
      <c r="B17" s="101" t="s">
        <v>44</v>
      </c>
      <c r="C17" s="102"/>
      <c r="D17" s="102"/>
      <c r="E17" s="102"/>
      <c r="F17" s="102"/>
      <c r="G17" s="102"/>
      <c r="H17" s="102"/>
      <c r="I17" s="102"/>
      <c r="J17" s="102"/>
      <c r="K17" s="102"/>
      <c r="L17" s="102"/>
      <c r="M17" s="103"/>
    </row>
    <row r="18" spans="1:13" ht="10.5" customHeight="1" x14ac:dyDescent="0.25">
      <c r="A18" s="1"/>
    </row>
    <row r="19" spans="1:13" x14ac:dyDescent="0.25">
      <c r="A19" s="5" t="s">
        <v>21</v>
      </c>
    </row>
    <row r="20" spans="1:13" s="24" customFormat="1" ht="21.75" customHeight="1" x14ac:dyDescent="0.25">
      <c r="A20" s="32"/>
      <c r="B20" s="93" t="s">
        <v>69</v>
      </c>
      <c r="C20" s="93"/>
      <c r="D20" s="93"/>
      <c r="E20" s="93"/>
      <c r="F20" s="93"/>
      <c r="G20" s="93"/>
      <c r="H20" s="93"/>
      <c r="I20" s="93"/>
      <c r="J20" s="93"/>
      <c r="K20" s="93"/>
      <c r="L20" s="93"/>
      <c r="M20" s="93"/>
    </row>
    <row r="21" spans="1:13" x14ac:dyDescent="0.25">
      <c r="A21" s="5" t="s">
        <v>22</v>
      </c>
    </row>
    <row r="22" spans="1:13" ht="9" customHeight="1" x14ac:dyDescent="0.25">
      <c r="A22" s="1"/>
    </row>
    <row r="23" spans="1:13" ht="29.25" customHeight="1" x14ac:dyDescent="0.25">
      <c r="A23" s="3" t="s">
        <v>17</v>
      </c>
      <c r="B23" s="85" t="s">
        <v>2</v>
      </c>
      <c r="C23" s="86"/>
      <c r="D23" s="86"/>
      <c r="E23" s="86"/>
      <c r="F23" s="86"/>
      <c r="G23" s="86"/>
      <c r="H23" s="86"/>
      <c r="I23" s="86"/>
      <c r="J23" s="86"/>
      <c r="K23" s="86"/>
      <c r="L23" s="86"/>
      <c r="M23" s="87"/>
    </row>
    <row r="24" spans="1:13" ht="15.75" customHeight="1" x14ac:dyDescent="0.25">
      <c r="A24" s="3">
        <v>1</v>
      </c>
      <c r="B24" s="90" t="s">
        <v>45</v>
      </c>
      <c r="C24" s="91"/>
      <c r="D24" s="91"/>
      <c r="E24" s="91"/>
      <c r="F24" s="91"/>
      <c r="G24" s="91"/>
      <c r="H24" s="91"/>
      <c r="I24" s="91"/>
      <c r="J24" s="91"/>
      <c r="K24" s="91"/>
      <c r="L24" s="91"/>
      <c r="M24" s="92"/>
    </row>
    <row r="25" spans="1:13" ht="9" customHeight="1" x14ac:dyDescent="0.25">
      <c r="A25" s="1"/>
    </row>
    <row r="26" spans="1:13" x14ac:dyDescent="0.25">
      <c r="A26" s="5" t="s">
        <v>23</v>
      </c>
    </row>
    <row r="27" spans="1:13" ht="16.5" customHeight="1" x14ac:dyDescent="0.25">
      <c r="A27" s="40" t="s">
        <v>55</v>
      </c>
      <c r="B27" s="7"/>
    </row>
    <row r="28" spans="1:13" ht="15.75" customHeight="1" x14ac:dyDescent="0.25">
      <c r="A28" s="1"/>
      <c r="L28" s="120" t="s">
        <v>19</v>
      </c>
      <c r="M28" s="120"/>
    </row>
    <row r="29" spans="1:13" ht="30" customHeight="1" x14ac:dyDescent="0.25">
      <c r="A29" s="88" t="s">
        <v>17</v>
      </c>
      <c r="B29" s="79" t="s">
        <v>24</v>
      </c>
      <c r="C29" s="80"/>
      <c r="D29" s="81"/>
      <c r="E29" s="85" t="s">
        <v>11</v>
      </c>
      <c r="F29" s="86"/>
      <c r="G29" s="87"/>
      <c r="H29" s="85" t="s">
        <v>25</v>
      </c>
      <c r="I29" s="86"/>
      <c r="J29" s="87"/>
      <c r="K29" s="85" t="s">
        <v>12</v>
      </c>
      <c r="L29" s="86"/>
      <c r="M29" s="87"/>
    </row>
    <row r="30" spans="1:13" ht="31.5" customHeight="1" x14ac:dyDescent="0.25">
      <c r="A30" s="89"/>
      <c r="B30" s="82"/>
      <c r="C30" s="83"/>
      <c r="D30" s="84"/>
      <c r="E30" s="3" t="s">
        <v>13</v>
      </c>
      <c r="F30" s="3" t="s">
        <v>14</v>
      </c>
      <c r="G30" s="3" t="s">
        <v>15</v>
      </c>
      <c r="H30" s="3" t="s">
        <v>13</v>
      </c>
      <c r="I30" s="3" t="s">
        <v>14</v>
      </c>
      <c r="J30" s="3" t="s">
        <v>15</v>
      </c>
      <c r="K30" s="3" t="s">
        <v>13</v>
      </c>
      <c r="L30" s="3" t="s">
        <v>14</v>
      </c>
      <c r="M30" s="3" t="s">
        <v>15</v>
      </c>
    </row>
    <row r="31" spans="1:13" ht="13.5" customHeight="1" x14ac:dyDescent="0.25">
      <c r="A31" s="3">
        <v>1</v>
      </c>
      <c r="B31" s="85">
        <v>2</v>
      </c>
      <c r="C31" s="86"/>
      <c r="D31" s="87"/>
      <c r="E31" s="3">
        <v>3</v>
      </c>
      <c r="F31" s="3">
        <v>4</v>
      </c>
      <c r="G31" s="3">
        <v>5</v>
      </c>
      <c r="H31" s="3">
        <v>6</v>
      </c>
      <c r="I31" s="3">
        <v>7</v>
      </c>
      <c r="J31" s="3">
        <v>8</v>
      </c>
      <c r="K31" s="3">
        <v>9</v>
      </c>
      <c r="L31" s="3">
        <v>10</v>
      </c>
      <c r="M31" s="3">
        <v>11</v>
      </c>
    </row>
    <row r="32" spans="1:13" ht="30" customHeight="1" x14ac:dyDescent="0.25">
      <c r="A32" s="16">
        <v>1</v>
      </c>
      <c r="B32" s="101" t="s">
        <v>45</v>
      </c>
      <c r="C32" s="102"/>
      <c r="D32" s="103"/>
      <c r="E32" s="37">
        <v>1071750</v>
      </c>
      <c r="F32" s="19"/>
      <c r="G32" s="19">
        <f>SUM(E32:F32)</f>
        <v>1071750</v>
      </c>
      <c r="H32" s="19">
        <v>894678</v>
      </c>
      <c r="I32" s="19"/>
      <c r="J32" s="19">
        <f>SUM(H32:I32)</f>
        <v>894678</v>
      </c>
      <c r="K32" s="19">
        <f>SUM(H32)-E32</f>
        <v>-177072</v>
      </c>
      <c r="L32" s="19"/>
      <c r="M32" s="19">
        <f>SUM(K32:L32)</f>
        <v>-177072</v>
      </c>
    </row>
    <row r="33" spans="1:15" ht="10.5" customHeight="1" x14ac:dyDescent="0.25">
      <c r="A33" s="45"/>
      <c r="B33" s="39"/>
      <c r="C33" s="39"/>
      <c r="D33" s="39"/>
      <c r="E33" s="46"/>
      <c r="F33" s="47"/>
      <c r="G33" s="47"/>
      <c r="H33" s="47"/>
      <c r="I33" s="47"/>
      <c r="J33" s="47"/>
      <c r="K33" s="47"/>
      <c r="L33" s="47"/>
      <c r="M33" s="48"/>
    </row>
    <row r="34" spans="1:15" ht="29.25" customHeight="1" x14ac:dyDescent="0.25">
      <c r="A34" s="90" t="s">
        <v>59</v>
      </c>
      <c r="B34" s="91"/>
      <c r="C34" s="91"/>
      <c r="D34" s="91"/>
      <c r="E34" s="91"/>
      <c r="F34" s="91"/>
      <c r="G34" s="91"/>
      <c r="H34" s="91"/>
      <c r="I34" s="91"/>
      <c r="J34" s="91"/>
      <c r="K34" s="91"/>
      <c r="L34" s="91"/>
      <c r="M34" s="92"/>
    </row>
    <row r="35" spans="1:15" ht="29.25" customHeight="1" x14ac:dyDescent="0.25">
      <c r="A35" s="49" t="s">
        <v>60</v>
      </c>
      <c r="B35" s="112" t="s">
        <v>61</v>
      </c>
      <c r="C35" s="113"/>
      <c r="D35" s="113"/>
      <c r="E35" s="113"/>
      <c r="F35" s="113"/>
      <c r="G35" s="113"/>
      <c r="H35" s="113"/>
      <c r="I35" s="113"/>
      <c r="J35" s="113"/>
      <c r="K35" s="113"/>
      <c r="L35" s="113"/>
      <c r="M35" s="114"/>
    </row>
    <row r="36" spans="1:15" ht="20.25" customHeight="1" x14ac:dyDescent="0.25">
      <c r="A36" s="49">
        <v>1</v>
      </c>
      <c r="B36" s="115">
        <v>2</v>
      </c>
      <c r="C36" s="116"/>
      <c r="D36" s="116"/>
      <c r="E36" s="116"/>
      <c r="F36" s="116"/>
      <c r="G36" s="116"/>
      <c r="H36" s="116"/>
      <c r="I36" s="116"/>
      <c r="J36" s="116"/>
      <c r="K36" s="116"/>
      <c r="L36" s="116"/>
      <c r="M36" s="117"/>
    </row>
    <row r="37" spans="1:15" ht="48.75" customHeight="1" x14ac:dyDescent="0.25">
      <c r="A37" s="50"/>
      <c r="B37" s="118" t="s">
        <v>71</v>
      </c>
      <c r="C37" s="119"/>
      <c r="D37" s="119"/>
      <c r="E37" s="119"/>
      <c r="F37" s="119"/>
      <c r="G37" s="119"/>
      <c r="H37" s="119"/>
      <c r="I37" s="119"/>
      <c r="J37" s="119"/>
      <c r="K37" s="119"/>
      <c r="L37" s="119"/>
      <c r="M37" s="119"/>
      <c r="O37" s="65"/>
    </row>
    <row r="38" spans="1:15" ht="15.75" customHeight="1" x14ac:dyDescent="0.25">
      <c r="A38" s="1"/>
    </row>
    <row r="39" spans="1:15" ht="21" customHeight="1" x14ac:dyDescent="0.25">
      <c r="A39" s="78" t="s">
        <v>26</v>
      </c>
      <c r="B39" s="78"/>
      <c r="C39" s="78"/>
      <c r="D39" s="78"/>
      <c r="E39" s="78"/>
      <c r="F39" s="78"/>
      <c r="G39" s="78"/>
      <c r="H39" s="78"/>
      <c r="I39" s="78"/>
      <c r="J39" s="78"/>
      <c r="K39" s="78"/>
      <c r="L39" s="78"/>
      <c r="M39" s="78"/>
    </row>
    <row r="40" spans="1:15" ht="12.75" customHeight="1" x14ac:dyDescent="0.25">
      <c r="M40" s="32" t="s">
        <v>19</v>
      </c>
    </row>
    <row r="41" spans="1:15" ht="6" customHeight="1" x14ac:dyDescent="0.25">
      <c r="A41" s="1"/>
    </row>
    <row r="42" spans="1:15" ht="31.5" customHeight="1" x14ac:dyDescent="0.25">
      <c r="A42" s="88" t="s">
        <v>1</v>
      </c>
      <c r="B42" s="79" t="s">
        <v>27</v>
      </c>
      <c r="C42" s="80"/>
      <c r="D42" s="81"/>
      <c r="E42" s="85" t="s">
        <v>11</v>
      </c>
      <c r="F42" s="86"/>
      <c r="G42" s="87"/>
      <c r="H42" s="85" t="s">
        <v>25</v>
      </c>
      <c r="I42" s="86"/>
      <c r="J42" s="87"/>
      <c r="K42" s="85" t="s">
        <v>12</v>
      </c>
      <c r="L42" s="86"/>
      <c r="M42" s="87"/>
    </row>
    <row r="43" spans="1:15" ht="33.75" customHeight="1" x14ac:dyDescent="0.25">
      <c r="A43" s="89"/>
      <c r="B43" s="82"/>
      <c r="C43" s="83"/>
      <c r="D43" s="84"/>
      <c r="E43" s="3" t="s">
        <v>13</v>
      </c>
      <c r="F43" s="3" t="s">
        <v>14</v>
      </c>
      <c r="G43" s="3" t="s">
        <v>15</v>
      </c>
      <c r="H43" s="3" t="s">
        <v>13</v>
      </c>
      <c r="I43" s="3" t="s">
        <v>14</v>
      </c>
      <c r="J43" s="3" t="s">
        <v>15</v>
      </c>
      <c r="K43" s="3" t="s">
        <v>13</v>
      </c>
      <c r="L43" s="3" t="s">
        <v>14</v>
      </c>
      <c r="M43" s="3" t="s">
        <v>15</v>
      </c>
    </row>
    <row r="44" spans="1:15" x14ac:dyDescent="0.25">
      <c r="A44" s="3">
        <v>1</v>
      </c>
      <c r="B44" s="85">
        <v>2</v>
      </c>
      <c r="C44" s="86"/>
      <c r="D44" s="87"/>
      <c r="E44" s="3">
        <v>3</v>
      </c>
      <c r="F44" s="3">
        <v>4</v>
      </c>
      <c r="G44" s="3">
        <v>5</v>
      </c>
      <c r="H44" s="3">
        <v>6</v>
      </c>
      <c r="I44" s="3">
        <v>7</v>
      </c>
      <c r="J44" s="3">
        <v>8</v>
      </c>
      <c r="K44" s="3">
        <v>9</v>
      </c>
      <c r="L44" s="3">
        <v>10</v>
      </c>
      <c r="M44" s="3">
        <v>11</v>
      </c>
    </row>
    <row r="45" spans="1:15" ht="52.5" customHeight="1" x14ac:dyDescent="0.25">
      <c r="A45" s="18">
        <v>1</v>
      </c>
      <c r="B45" s="101" t="s">
        <v>70</v>
      </c>
      <c r="C45" s="102"/>
      <c r="D45" s="103"/>
      <c r="E45" s="19">
        <v>1071750</v>
      </c>
      <c r="F45" s="19"/>
      <c r="G45" s="19">
        <f>SUM(E45:F45)</f>
        <v>1071750</v>
      </c>
      <c r="H45" s="19">
        <v>894678</v>
      </c>
      <c r="I45" s="19"/>
      <c r="J45" s="19">
        <f>SUM(H45:I45)</f>
        <v>894678</v>
      </c>
      <c r="K45" s="19">
        <f>SUM(H45)-E45</f>
        <v>-177072</v>
      </c>
      <c r="L45" s="19">
        <f>SUM(I45)-F45</f>
        <v>0</v>
      </c>
      <c r="M45" s="19">
        <f>SUM(K45:L45)</f>
        <v>-177072</v>
      </c>
    </row>
    <row r="46" spans="1:15" ht="13.5" customHeight="1" x14ac:dyDescent="0.25">
      <c r="A46" s="1"/>
    </row>
    <row r="47" spans="1:15" x14ac:dyDescent="0.25">
      <c r="A47" s="5" t="s">
        <v>28</v>
      </c>
    </row>
    <row r="48" spans="1:15" x14ac:dyDescent="0.25">
      <c r="A48" s="51" t="s">
        <v>62</v>
      </c>
    </row>
    <row r="49" spans="1:13" ht="53.25" customHeight="1" x14ac:dyDescent="0.25">
      <c r="A49" s="88" t="s">
        <v>1</v>
      </c>
      <c r="B49" s="88" t="s">
        <v>16</v>
      </c>
      <c r="C49" s="88" t="s">
        <v>3</v>
      </c>
      <c r="D49" s="88" t="s">
        <v>4</v>
      </c>
      <c r="E49" s="85" t="s">
        <v>11</v>
      </c>
      <c r="F49" s="86"/>
      <c r="G49" s="87"/>
      <c r="H49" s="85" t="s">
        <v>29</v>
      </c>
      <c r="I49" s="86"/>
      <c r="J49" s="87"/>
      <c r="K49" s="85" t="s">
        <v>12</v>
      </c>
      <c r="L49" s="86"/>
      <c r="M49" s="87"/>
    </row>
    <row r="50" spans="1:13" ht="30.75" customHeight="1" x14ac:dyDescent="0.25">
      <c r="A50" s="89"/>
      <c r="B50" s="89"/>
      <c r="C50" s="89"/>
      <c r="D50" s="89"/>
      <c r="E50" s="3" t="s">
        <v>13</v>
      </c>
      <c r="F50" s="3" t="s">
        <v>14</v>
      </c>
      <c r="G50" s="3" t="s">
        <v>15</v>
      </c>
      <c r="H50" s="3" t="s">
        <v>13</v>
      </c>
      <c r="I50" s="3" t="s">
        <v>14</v>
      </c>
      <c r="J50" s="3" t="s">
        <v>15</v>
      </c>
      <c r="K50" s="3" t="s">
        <v>13</v>
      </c>
      <c r="L50" s="3" t="s">
        <v>14</v>
      </c>
      <c r="M50" s="3" t="s">
        <v>15</v>
      </c>
    </row>
    <row r="51" spans="1:13" x14ac:dyDescent="0.25">
      <c r="A51" s="3">
        <v>1</v>
      </c>
      <c r="B51" s="3">
        <v>2</v>
      </c>
      <c r="C51" s="3">
        <v>3</v>
      </c>
      <c r="D51" s="3">
        <v>4</v>
      </c>
      <c r="E51" s="3">
        <v>5</v>
      </c>
      <c r="F51" s="3">
        <v>6</v>
      </c>
      <c r="G51" s="3">
        <v>7</v>
      </c>
      <c r="H51" s="3">
        <v>8</v>
      </c>
      <c r="I51" s="3">
        <v>9</v>
      </c>
      <c r="J51" s="3">
        <v>10</v>
      </c>
      <c r="K51" s="3">
        <v>11</v>
      </c>
      <c r="L51" s="3">
        <v>12</v>
      </c>
      <c r="M51" s="3">
        <v>13</v>
      </c>
    </row>
    <row r="52" spans="1:13" x14ac:dyDescent="0.25">
      <c r="A52" s="3">
        <v>1</v>
      </c>
      <c r="B52" s="11" t="s">
        <v>5</v>
      </c>
      <c r="C52" s="3"/>
      <c r="D52" s="3"/>
      <c r="E52" s="3"/>
      <c r="F52" s="3"/>
      <c r="G52" s="3"/>
      <c r="H52" s="3"/>
      <c r="I52" s="3"/>
      <c r="J52" s="3"/>
      <c r="K52" s="3"/>
      <c r="L52" s="3"/>
      <c r="M52" s="3"/>
    </row>
    <row r="53" spans="1:13" ht="72" customHeight="1" x14ac:dyDescent="0.25">
      <c r="A53" s="12"/>
      <c r="B53" s="27" t="s">
        <v>46</v>
      </c>
      <c r="C53" s="18" t="s">
        <v>42</v>
      </c>
      <c r="D53" s="18" t="s">
        <v>47</v>
      </c>
      <c r="E53" s="19">
        <f>E54</f>
        <v>1071750</v>
      </c>
      <c r="F53" s="19">
        <f>F54</f>
        <v>0</v>
      </c>
      <c r="G53" s="19">
        <f>SUM(E53:F53)</f>
        <v>1071750</v>
      </c>
      <c r="H53" s="64">
        <f>H54</f>
        <v>894678</v>
      </c>
      <c r="I53" s="19">
        <f>I54</f>
        <v>0</v>
      </c>
      <c r="J53" s="19">
        <f>SUM(H53:I53)</f>
        <v>894678</v>
      </c>
      <c r="K53" s="19">
        <f>H53-G53</f>
        <v>-177072</v>
      </c>
      <c r="L53" s="30">
        <f>SUM(I53)-F53</f>
        <v>0</v>
      </c>
      <c r="M53" s="19">
        <f>K53</f>
        <v>-177072</v>
      </c>
    </row>
    <row r="54" spans="1:13" ht="123.75" customHeight="1" x14ac:dyDescent="0.25">
      <c r="A54" s="38"/>
      <c r="B54" s="27" t="s">
        <v>72</v>
      </c>
      <c r="C54" s="38" t="s">
        <v>42</v>
      </c>
      <c r="D54" s="38" t="s">
        <v>47</v>
      </c>
      <c r="E54" s="37">
        <f>E45</f>
        <v>1071750</v>
      </c>
      <c r="F54" s="19">
        <f>F45</f>
        <v>0</v>
      </c>
      <c r="G54" s="19">
        <f>SUM(E54:F54)</f>
        <v>1071750</v>
      </c>
      <c r="H54" s="37">
        <f>H45</f>
        <v>894678</v>
      </c>
      <c r="I54" s="19">
        <f>I45</f>
        <v>0</v>
      </c>
      <c r="J54" s="19">
        <f>SUM(H54:I54)</f>
        <v>894678</v>
      </c>
      <c r="K54" s="19">
        <f>H54-G54</f>
        <v>-177072</v>
      </c>
      <c r="L54" s="30">
        <f>SUM(I54)-F54</f>
        <v>0</v>
      </c>
      <c r="M54" s="19">
        <f>K54</f>
        <v>-177072</v>
      </c>
    </row>
    <row r="55" spans="1:13" ht="15.75" customHeight="1" x14ac:dyDescent="0.25">
      <c r="A55" s="3">
        <v>2</v>
      </c>
      <c r="B55" s="11" t="s">
        <v>6</v>
      </c>
      <c r="C55" s="3"/>
      <c r="D55" s="3"/>
      <c r="E55" s="3"/>
      <c r="F55" s="3"/>
      <c r="G55" s="3"/>
      <c r="H55" s="3"/>
      <c r="I55" s="3"/>
      <c r="J55" s="3"/>
      <c r="K55" s="3"/>
      <c r="L55" s="3"/>
      <c r="M55" s="3"/>
    </row>
    <row r="56" spans="1:13" ht="43.5" customHeight="1" x14ac:dyDescent="0.25">
      <c r="A56" s="36"/>
      <c r="B56" s="21" t="s">
        <v>73</v>
      </c>
      <c r="C56" s="38" t="s">
        <v>76</v>
      </c>
      <c r="D56" s="38" t="s">
        <v>43</v>
      </c>
      <c r="E56" s="22" t="s">
        <v>74</v>
      </c>
      <c r="F56" s="22"/>
      <c r="G56" s="22">
        <f>E56+F56</f>
        <v>43</v>
      </c>
      <c r="H56" s="53">
        <v>38</v>
      </c>
      <c r="I56" s="53"/>
      <c r="J56" s="53">
        <f>H56+I56</f>
        <v>38</v>
      </c>
      <c r="K56" s="28">
        <f>SUM(H56)-E56</f>
        <v>-5</v>
      </c>
      <c r="L56" s="23"/>
      <c r="M56" s="28">
        <f>SUM(K56:L56)</f>
        <v>-5</v>
      </c>
    </row>
    <row r="57" spans="1:13" ht="15.75" customHeight="1" x14ac:dyDescent="0.25">
      <c r="A57" s="3">
        <v>3</v>
      </c>
      <c r="B57" s="11" t="s">
        <v>7</v>
      </c>
      <c r="C57" s="3"/>
      <c r="D57" s="3"/>
      <c r="E57" s="3"/>
      <c r="F57" s="3"/>
      <c r="G57" s="3"/>
      <c r="H57" s="3"/>
      <c r="I57" s="3"/>
      <c r="J57" s="3"/>
      <c r="K57" s="3"/>
      <c r="L57" s="3"/>
      <c r="M57" s="3"/>
    </row>
    <row r="58" spans="1:13" ht="73.5" customHeight="1" x14ac:dyDescent="0.25">
      <c r="A58" s="18"/>
      <c r="B58" s="17" t="s">
        <v>75</v>
      </c>
      <c r="C58" s="20" t="s">
        <v>41</v>
      </c>
      <c r="D58" s="18" t="s">
        <v>43</v>
      </c>
      <c r="E58" s="52">
        <v>25000</v>
      </c>
      <c r="F58" s="52"/>
      <c r="G58" s="52">
        <f>E58+F58</f>
        <v>25000</v>
      </c>
      <c r="H58" s="52">
        <v>23544</v>
      </c>
      <c r="I58" s="52"/>
      <c r="J58" s="52">
        <f>H58+I58</f>
        <v>23544</v>
      </c>
      <c r="K58" s="53">
        <f>SUM(H58)-E58</f>
        <v>-1456</v>
      </c>
      <c r="L58" s="53"/>
      <c r="M58" s="53">
        <f>SUM(K58:L58)</f>
        <v>-1456</v>
      </c>
    </row>
    <row r="59" spans="1:13" ht="15.75" customHeight="1" x14ac:dyDescent="0.25">
      <c r="A59" s="3">
        <v>4</v>
      </c>
      <c r="B59" s="11" t="s">
        <v>8</v>
      </c>
      <c r="C59" s="3"/>
      <c r="D59" s="3"/>
      <c r="E59" s="3"/>
      <c r="F59" s="3"/>
      <c r="G59" s="3"/>
      <c r="H59" s="3"/>
      <c r="I59" s="3"/>
      <c r="J59" s="3"/>
      <c r="K59" s="3"/>
      <c r="L59" s="3"/>
      <c r="M59" s="3"/>
    </row>
    <row r="60" spans="1:13" ht="56.25" customHeight="1" x14ac:dyDescent="0.25">
      <c r="A60" s="26"/>
      <c r="B60" s="27" t="s">
        <v>77</v>
      </c>
      <c r="C60" s="29" t="s">
        <v>39</v>
      </c>
      <c r="D60" s="26" t="s">
        <v>43</v>
      </c>
      <c r="E60" s="26">
        <v>100</v>
      </c>
      <c r="F60" s="26"/>
      <c r="G60" s="52">
        <f>E60+F60</f>
        <v>100</v>
      </c>
      <c r="H60" s="31">
        <v>100</v>
      </c>
      <c r="I60" s="31"/>
      <c r="J60" s="31">
        <f>H60+I60</f>
        <v>100</v>
      </c>
      <c r="K60" s="31">
        <f>SUM(H60)-E60</f>
        <v>0</v>
      </c>
      <c r="L60" s="31"/>
      <c r="M60" s="31">
        <f>SUM(K60:L60)</f>
        <v>0</v>
      </c>
    </row>
    <row r="61" spans="1:13" ht="21" customHeight="1" x14ac:dyDescent="0.25">
      <c r="A61" s="101" t="s">
        <v>63</v>
      </c>
      <c r="B61" s="102"/>
      <c r="C61" s="102"/>
      <c r="D61" s="102"/>
      <c r="E61" s="102"/>
      <c r="F61" s="102"/>
      <c r="G61" s="102"/>
      <c r="H61" s="102"/>
      <c r="I61" s="102"/>
      <c r="J61" s="102"/>
      <c r="K61" s="102"/>
      <c r="L61" s="102"/>
      <c r="M61" s="103"/>
    </row>
    <row r="62" spans="1:13" ht="57.75" customHeight="1" x14ac:dyDescent="0.25">
      <c r="A62" s="55" t="s">
        <v>60</v>
      </c>
      <c r="B62" s="55" t="s">
        <v>16</v>
      </c>
      <c r="C62" s="55" t="s">
        <v>3</v>
      </c>
      <c r="D62" s="76" t="s">
        <v>64</v>
      </c>
      <c r="E62" s="76"/>
      <c r="F62" s="76"/>
      <c r="G62" s="76"/>
      <c r="H62" s="76"/>
      <c r="I62" s="76"/>
      <c r="J62" s="76"/>
      <c r="K62" s="76"/>
      <c r="L62" s="76"/>
      <c r="M62" s="76"/>
    </row>
    <row r="63" spans="1:13" ht="20.25" customHeight="1" x14ac:dyDescent="0.25">
      <c r="A63" s="54">
        <v>1</v>
      </c>
      <c r="B63" s="54">
        <v>2</v>
      </c>
      <c r="C63" s="54">
        <v>3</v>
      </c>
      <c r="D63" s="70">
        <v>4</v>
      </c>
      <c r="E63" s="70"/>
      <c r="F63" s="70"/>
      <c r="G63" s="70"/>
      <c r="H63" s="70"/>
      <c r="I63" s="70"/>
      <c r="J63" s="70"/>
      <c r="K63" s="70"/>
      <c r="L63" s="70"/>
      <c r="M63" s="70"/>
    </row>
    <row r="64" spans="1:13" ht="18" customHeight="1" x14ac:dyDescent="0.25">
      <c r="A64" s="54">
        <v>1</v>
      </c>
      <c r="B64" s="54" t="s">
        <v>5</v>
      </c>
      <c r="C64" s="54"/>
      <c r="D64" s="70"/>
      <c r="E64" s="70"/>
      <c r="F64" s="70"/>
      <c r="G64" s="70"/>
      <c r="H64" s="70"/>
      <c r="I64" s="70"/>
      <c r="J64" s="70"/>
      <c r="K64" s="70"/>
      <c r="L64" s="70"/>
      <c r="M64" s="70"/>
    </row>
    <row r="65" spans="1:13" ht="65.25" customHeight="1" x14ac:dyDescent="0.25">
      <c r="A65" s="56"/>
      <c r="B65" s="27" t="s">
        <v>46</v>
      </c>
      <c r="C65" s="56" t="str">
        <f>C53</f>
        <v>грн</v>
      </c>
      <c r="D65" s="98" t="s">
        <v>80</v>
      </c>
      <c r="E65" s="98"/>
      <c r="F65" s="98"/>
      <c r="G65" s="98"/>
      <c r="H65" s="98"/>
      <c r="I65" s="98"/>
      <c r="J65" s="98"/>
      <c r="K65" s="98"/>
      <c r="L65" s="98"/>
      <c r="M65" s="98"/>
    </row>
    <row r="66" spans="1:13" ht="118.5" customHeight="1" x14ac:dyDescent="0.25">
      <c r="A66" s="56"/>
      <c r="B66" s="27" t="s">
        <v>72</v>
      </c>
      <c r="C66" s="56" t="str">
        <f>C54</f>
        <v>грн</v>
      </c>
      <c r="D66" s="71" t="str">
        <f>D65</f>
        <v>Відхилення фактичного показника обсягу видатків  на забезпечення виконання наданих повноважень від затвердженого результативного показника пояснюється  зменшенням замовлень на транспортні послуги з перевезення призваних (мобілізованих) осіб до військових частин в листопаді - грудні 2022 року</v>
      </c>
      <c r="E66" s="71"/>
      <c r="F66" s="71"/>
      <c r="G66" s="71"/>
      <c r="H66" s="71"/>
      <c r="I66" s="71"/>
      <c r="J66" s="71"/>
      <c r="K66" s="71"/>
      <c r="L66" s="71"/>
      <c r="M66" s="71"/>
    </row>
    <row r="67" spans="1:13" ht="18" customHeight="1" x14ac:dyDescent="0.25">
      <c r="A67" s="54">
        <v>2</v>
      </c>
      <c r="B67" s="54" t="s">
        <v>6</v>
      </c>
      <c r="C67" s="54"/>
      <c r="D67" s="70"/>
      <c r="E67" s="70"/>
      <c r="F67" s="70"/>
      <c r="G67" s="70"/>
      <c r="H67" s="70"/>
      <c r="I67" s="70"/>
      <c r="J67" s="70"/>
      <c r="K67" s="70"/>
      <c r="L67" s="70"/>
      <c r="M67" s="70"/>
    </row>
    <row r="68" spans="1:13" ht="38.25" customHeight="1" x14ac:dyDescent="0.25">
      <c r="A68" s="54"/>
      <c r="B68" s="57" t="str">
        <f>B56</f>
        <v>кількість перевезень</v>
      </c>
      <c r="C68" s="56" t="str">
        <f>C56</f>
        <v>кількість</v>
      </c>
      <c r="D68" s="71" t="s">
        <v>81</v>
      </c>
      <c r="E68" s="71"/>
      <c r="F68" s="71"/>
      <c r="G68" s="71"/>
      <c r="H68" s="71"/>
      <c r="I68" s="71"/>
      <c r="J68" s="71"/>
      <c r="K68" s="71"/>
      <c r="L68" s="71"/>
      <c r="M68" s="71"/>
    </row>
    <row r="69" spans="1:13" ht="18" customHeight="1" x14ac:dyDescent="0.25">
      <c r="A69" s="54">
        <v>3</v>
      </c>
      <c r="B69" s="55" t="s">
        <v>7</v>
      </c>
      <c r="C69" s="56"/>
      <c r="D69" s="70"/>
      <c r="E69" s="70"/>
      <c r="F69" s="70"/>
      <c r="G69" s="70"/>
      <c r="H69" s="70"/>
      <c r="I69" s="70"/>
      <c r="J69" s="70"/>
      <c r="K69" s="70"/>
      <c r="L69" s="70"/>
      <c r="M69" s="70"/>
    </row>
    <row r="70" spans="1:13" ht="66.75" customHeight="1" x14ac:dyDescent="0.25">
      <c r="A70" s="54"/>
      <c r="B70" s="59" t="str">
        <f>B58</f>
        <v>середні витрати на здійснення одного перевезення</v>
      </c>
      <c r="C70" s="56" t="str">
        <f>C58</f>
        <v>грн.</v>
      </c>
      <c r="D70" s="71" t="s">
        <v>82</v>
      </c>
      <c r="E70" s="71"/>
      <c r="F70" s="71"/>
      <c r="G70" s="71"/>
      <c r="H70" s="71"/>
      <c r="I70" s="71"/>
      <c r="J70" s="71"/>
      <c r="K70" s="71"/>
      <c r="L70" s="71"/>
      <c r="M70" s="71"/>
    </row>
    <row r="71" spans="1:13" ht="15" customHeight="1" x14ac:dyDescent="0.25">
      <c r="A71" s="54">
        <v>4</v>
      </c>
      <c r="B71" s="13" t="s">
        <v>8</v>
      </c>
      <c r="C71" s="54"/>
      <c r="D71" s="70"/>
      <c r="E71" s="70"/>
      <c r="F71" s="70"/>
      <c r="G71" s="70"/>
      <c r="H71" s="70"/>
      <c r="I71" s="70"/>
      <c r="J71" s="70"/>
      <c r="K71" s="70"/>
      <c r="L71" s="70"/>
      <c r="M71" s="70"/>
    </row>
    <row r="72" spans="1:13" ht="69.75" customHeight="1" x14ac:dyDescent="0.25">
      <c r="A72" s="54"/>
      <c r="B72" s="59" t="str">
        <f>B60</f>
        <v>відсоток відшкодування до понесених витрат</v>
      </c>
      <c r="C72" s="56" t="str">
        <f>C60</f>
        <v>%</v>
      </c>
      <c r="D72" s="71" t="s">
        <v>83</v>
      </c>
      <c r="E72" s="71"/>
      <c r="F72" s="71"/>
      <c r="G72" s="71"/>
      <c r="H72" s="71"/>
      <c r="I72" s="71"/>
      <c r="J72" s="71"/>
      <c r="K72" s="71"/>
      <c r="L72" s="71"/>
      <c r="M72" s="71"/>
    </row>
    <row r="73" spans="1:13" ht="15.75" customHeight="1" x14ac:dyDescent="0.25">
      <c r="A73" s="58"/>
      <c r="B73" s="60"/>
      <c r="C73" s="61"/>
      <c r="D73" s="62"/>
      <c r="E73" s="62"/>
      <c r="F73" s="62"/>
      <c r="G73" s="62"/>
      <c r="H73" s="62"/>
      <c r="I73" s="62"/>
      <c r="J73" s="62"/>
      <c r="K73" s="62"/>
      <c r="L73" s="62"/>
      <c r="M73" s="63"/>
    </row>
    <row r="74" spans="1:13" ht="17.25" customHeight="1" x14ac:dyDescent="0.25">
      <c r="A74" s="72" t="s">
        <v>65</v>
      </c>
      <c r="B74" s="73"/>
      <c r="C74" s="73"/>
      <c r="D74" s="73"/>
      <c r="E74" s="73"/>
      <c r="F74" s="73"/>
      <c r="G74" s="73"/>
      <c r="H74" s="73"/>
      <c r="I74" s="73"/>
      <c r="J74" s="73"/>
      <c r="K74" s="73"/>
      <c r="L74" s="73"/>
      <c r="M74" s="74"/>
    </row>
    <row r="75" spans="1:13" ht="102" customHeight="1" x14ac:dyDescent="0.25">
      <c r="A75" s="67" t="s">
        <v>78</v>
      </c>
      <c r="B75" s="68"/>
      <c r="C75" s="68"/>
      <c r="D75" s="68"/>
      <c r="E75" s="68"/>
      <c r="F75" s="68"/>
      <c r="G75" s="68"/>
      <c r="H75" s="68"/>
      <c r="I75" s="68"/>
      <c r="J75" s="68"/>
      <c r="K75" s="68"/>
      <c r="L75" s="68"/>
      <c r="M75" s="69"/>
    </row>
    <row r="76" spans="1:13" ht="9.75" customHeight="1" x14ac:dyDescent="0.25">
      <c r="A76" s="66"/>
    </row>
    <row r="77" spans="1:13" ht="19.5" customHeight="1" x14ac:dyDescent="0.25">
      <c r="A77" s="5" t="s">
        <v>30</v>
      </c>
      <c r="B77" s="5"/>
      <c r="C77" s="5"/>
      <c r="D77" s="5"/>
    </row>
    <row r="78" spans="1:13" ht="51" customHeight="1" x14ac:dyDescent="0.25">
      <c r="A78" s="90" t="s">
        <v>79</v>
      </c>
      <c r="B78" s="91"/>
      <c r="C78" s="91"/>
      <c r="D78" s="91"/>
      <c r="E78" s="91"/>
      <c r="F78" s="91"/>
      <c r="G78" s="91"/>
      <c r="H78" s="91"/>
      <c r="I78" s="91"/>
      <c r="J78" s="91"/>
      <c r="K78" s="91"/>
      <c r="L78" s="91"/>
      <c r="M78" s="92"/>
    </row>
    <row r="79" spans="1:13" ht="19.5" hidden="1" customHeight="1" x14ac:dyDescent="0.25">
      <c r="A79" s="14" t="s">
        <v>52</v>
      </c>
      <c r="B79" s="14"/>
      <c r="C79" s="14"/>
      <c r="D79" s="14"/>
      <c r="E79" s="15"/>
      <c r="F79" s="15"/>
    </row>
    <row r="80" spans="1:13" ht="20.25" customHeight="1" x14ac:dyDescent="0.25">
      <c r="A80" s="41"/>
      <c r="B80" s="41"/>
      <c r="C80" s="41"/>
      <c r="D80" s="41"/>
      <c r="E80" s="41"/>
      <c r="F80" s="42"/>
      <c r="G80" s="42"/>
      <c r="H80" s="42"/>
      <c r="I80" s="42"/>
      <c r="J80" s="42"/>
      <c r="K80" s="42"/>
      <c r="L80" s="42"/>
      <c r="M80" s="42"/>
    </row>
    <row r="81" spans="1:13" ht="18" customHeight="1" x14ac:dyDescent="0.25">
      <c r="A81" s="43" t="s">
        <v>56</v>
      </c>
      <c r="B81" s="42"/>
      <c r="C81" s="42"/>
      <c r="D81" s="42"/>
      <c r="E81" s="42"/>
      <c r="F81" s="42"/>
      <c r="G81" s="42"/>
      <c r="H81" s="42"/>
      <c r="I81" s="42"/>
      <c r="J81" s="42"/>
      <c r="K81" s="42"/>
      <c r="L81" s="42"/>
      <c r="M81" s="42"/>
    </row>
    <row r="82" spans="1:13" ht="18" customHeight="1" x14ac:dyDescent="0.25">
      <c r="A82" s="43" t="s">
        <v>57</v>
      </c>
      <c r="B82" s="42"/>
      <c r="C82" s="42"/>
      <c r="D82" s="42"/>
      <c r="E82" s="42"/>
      <c r="F82" s="42"/>
      <c r="G82" s="42"/>
      <c r="H82" s="42"/>
      <c r="I82" s="42"/>
      <c r="J82" s="42"/>
      <c r="K82" s="42"/>
      <c r="L82" s="42"/>
      <c r="M82" s="42"/>
    </row>
    <row r="83" spans="1:13" ht="18" customHeight="1" x14ac:dyDescent="0.25">
      <c r="A83" s="43" t="s">
        <v>58</v>
      </c>
      <c r="B83" s="44"/>
      <c r="C83" s="44"/>
      <c r="D83" s="44"/>
      <c r="E83" s="44"/>
      <c r="F83" s="44"/>
      <c r="G83" s="44"/>
      <c r="H83" s="44"/>
      <c r="I83" s="44"/>
      <c r="J83" s="44"/>
      <c r="K83" s="44"/>
      <c r="L83" s="44"/>
      <c r="M83" s="44"/>
    </row>
    <row r="84" spans="1:13" ht="21" customHeight="1" x14ac:dyDescent="0.25">
      <c r="A84" s="43"/>
      <c r="B84" s="44"/>
      <c r="C84" s="44"/>
      <c r="D84" s="44"/>
      <c r="E84" s="44"/>
      <c r="F84" s="44"/>
      <c r="G84" s="44"/>
      <c r="H84" s="44"/>
      <c r="I84" s="44"/>
      <c r="J84" s="44"/>
      <c r="K84" s="44"/>
      <c r="L84" s="44"/>
      <c r="M84" s="44"/>
    </row>
    <row r="85" spans="1:13" ht="15.75" customHeight="1" x14ac:dyDescent="0.25">
      <c r="A85" s="75" t="s">
        <v>48</v>
      </c>
      <c r="B85" s="75"/>
      <c r="C85" s="75"/>
      <c r="D85" s="75"/>
      <c r="E85" s="75"/>
    </row>
    <row r="86" spans="1:13" x14ac:dyDescent="0.25">
      <c r="A86" s="75"/>
      <c r="B86" s="75"/>
      <c r="C86" s="75"/>
      <c r="D86" s="75"/>
      <c r="E86" s="75"/>
      <c r="G86" s="106"/>
      <c r="H86" s="106"/>
      <c r="J86" s="96" t="s">
        <v>50</v>
      </c>
      <c r="K86" s="96"/>
      <c r="L86" s="96"/>
      <c r="M86" s="96"/>
    </row>
    <row r="87" spans="1:13" x14ac:dyDescent="0.25">
      <c r="A87" s="6"/>
      <c r="B87" s="6"/>
      <c r="C87" s="6"/>
      <c r="D87" s="6"/>
      <c r="E87" s="6"/>
      <c r="G87" s="107" t="s">
        <v>9</v>
      </c>
      <c r="H87" s="107"/>
      <c r="J87" s="97" t="s">
        <v>54</v>
      </c>
      <c r="K87" s="97"/>
      <c r="L87" s="97"/>
      <c r="M87" s="97"/>
    </row>
    <row r="88" spans="1:13" ht="15.75" customHeight="1" x14ac:dyDescent="0.25">
      <c r="A88" s="75" t="s">
        <v>38</v>
      </c>
      <c r="B88" s="75"/>
      <c r="C88" s="75"/>
      <c r="D88" s="75"/>
      <c r="E88" s="75"/>
      <c r="G88" s="106"/>
      <c r="H88" s="106"/>
      <c r="J88" s="96" t="s">
        <v>51</v>
      </c>
      <c r="K88" s="96"/>
      <c r="L88" s="96"/>
      <c r="M88" s="96"/>
    </row>
    <row r="89" spans="1:13" x14ac:dyDescent="0.25">
      <c r="A89" s="75"/>
      <c r="B89" s="75"/>
      <c r="C89" s="75"/>
      <c r="D89" s="75"/>
      <c r="E89" s="75"/>
      <c r="G89" s="107" t="s">
        <v>9</v>
      </c>
      <c r="H89" s="107"/>
      <c r="J89" s="97" t="s">
        <v>54</v>
      </c>
      <c r="K89" s="97"/>
      <c r="L89" s="97"/>
      <c r="M89" s="97"/>
    </row>
  </sheetData>
  <mergeCells count="77">
    <mergeCell ref="B35:M35"/>
    <mergeCell ref="B36:M36"/>
    <mergeCell ref="B37:M37"/>
    <mergeCell ref="L28:M28"/>
    <mergeCell ref="A34:M34"/>
    <mergeCell ref="A5:M5"/>
    <mergeCell ref="H12:L12"/>
    <mergeCell ref="D8:L8"/>
    <mergeCell ref="B8:C8"/>
    <mergeCell ref="J1:M4"/>
    <mergeCell ref="D13:E13"/>
    <mergeCell ref="D11:J11"/>
    <mergeCell ref="A49:A50"/>
    <mergeCell ref="B49:B50"/>
    <mergeCell ref="C49:C50"/>
    <mergeCell ref="B29:D30"/>
    <mergeCell ref="A6:M6"/>
    <mergeCell ref="A14:M14"/>
    <mergeCell ref="B23:M23"/>
    <mergeCell ref="B24:M24"/>
    <mergeCell ref="A29:A30"/>
    <mergeCell ref="E29:G29"/>
    <mergeCell ref="G87:H87"/>
    <mergeCell ref="D49:D50"/>
    <mergeCell ref="G89:H89"/>
    <mergeCell ref="J87:M87"/>
    <mergeCell ref="J86:M86"/>
    <mergeCell ref="E42:G42"/>
    <mergeCell ref="H42:J42"/>
    <mergeCell ref="K49:M49"/>
    <mergeCell ref="A61:M61"/>
    <mergeCell ref="D9:J9"/>
    <mergeCell ref="B10:C10"/>
    <mergeCell ref="B44:D44"/>
    <mergeCell ref="B45:D45"/>
    <mergeCell ref="B31:D31"/>
    <mergeCell ref="F13:G13"/>
    <mergeCell ref="B17:M17"/>
    <mergeCell ref="D10:L10"/>
    <mergeCell ref="B32:D32"/>
    <mergeCell ref="B9:C9"/>
    <mergeCell ref="J89:M89"/>
    <mergeCell ref="H29:J29"/>
    <mergeCell ref="K29:M29"/>
    <mergeCell ref="D63:M63"/>
    <mergeCell ref="D64:M64"/>
    <mergeCell ref="D65:M65"/>
    <mergeCell ref="D67:M67"/>
    <mergeCell ref="D68:M68"/>
    <mergeCell ref="D66:M66"/>
    <mergeCell ref="A88:E89"/>
    <mergeCell ref="D12:E12"/>
    <mergeCell ref="F12:G12"/>
    <mergeCell ref="B13:C13"/>
    <mergeCell ref="B16:M16"/>
    <mergeCell ref="H13:K13"/>
    <mergeCell ref="J88:M88"/>
    <mergeCell ref="G86:H86"/>
    <mergeCell ref="G88:H88"/>
    <mergeCell ref="E49:G49"/>
    <mergeCell ref="H49:J49"/>
    <mergeCell ref="B11:C11"/>
    <mergeCell ref="A39:M39"/>
    <mergeCell ref="B42:D43"/>
    <mergeCell ref="K42:M42"/>
    <mergeCell ref="A42:A43"/>
    <mergeCell ref="A78:M78"/>
    <mergeCell ref="D69:M69"/>
    <mergeCell ref="D70:M70"/>
    <mergeCell ref="B20:M20"/>
    <mergeCell ref="B12:C12"/>
    <mergeCell ref="A75:M75"/>
    <mergeCell ref="D71:M71"/>
    <mergeCell ref="D72:M72"/>
    <mergeCell ref="A74:M74"/>
    <mergeCell ref="A85:E86"/>
    <mergeCell ref="D62:M62"/>
  </mergeCells>
  <pageMargins left="0.15748031496062992" right="0.15748031496062992" top="0.55118110236220474" bottom="0.39370078740157483" header="0.31496062992125984" footer="0.31496062992125984"/>
  <pageSetup paperSize="9" scale="84" orientation="landscape" r:id="rId1"/>
  <rowBreaks count="3" manualBreakCount="3">
    <brk id="33" max="12" man="1"/>
    <brk id="53" max="12" man="1"/>
    <brk id="66" max="1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1</vt:i4>
      </vt:variant>
    </vt:vector>
  </HeadingPairs>
  <TitlesOfParts>
    <vt:vector size="2" baseType="lpstr">
      <vt:lpstr>1918220</vt:lpstr>
      <vt:lpstr>'1918220'!Область_друку</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Токарев Евгений Васильевич</dc:creator>
  <cp:lastModifiedBy>Ліщук Петро Андрійович</cp:lastModifiedBy>
  <cp:lastPrinted>2023-02-10T07:53:53Z</cp:lastPrinted>
  <dcterms:created xsi:type="dcterms:W3CDTF">2018-12-28T08:43:53Z</dcterms:created>
  <dcterms:modified xsi:type="dcterms:W3CDTF">2023-02-15T13:28:05Z</dcterms:modified>
</cp:coreProperties>
</file>