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1010" sheetId="2" r:id="rId1"/>
  </sheets>
  <definedNames>
    <definedName name="_xlnm.Print_Area" localSheetId="0">'0611010'!$A$1:$BQ$116</definedName>
  </definedNames>
  <calcPr calcId="152511"/>
</workbook>
</file>

<file path=xl/calcChain.xml><?xml version="1.0" encoding="utf-8"?>
<calcChain xmlns="http://schemas.openxmlformats.org/spreadsheetml/2006/main">
  <c r="AI96" i="2" l="1"/>
  <c r="AX96" i="2"/>
  <c r="BC96" i="2"/>
  <c r="BH96" i="2"/>
  <c r="BM96" i="2" s="1"/>
  <c r="AI97" i="2"/>
  <c r="AX97" i="2"/>
  <c r="BC97" i="2"/>
  <c r="BH97" i="2"/>
  <c r="BM97" i="2" s="1"/>
  <c r="AI100" i="2"/>
  <c r="AX100" i="2"/>
  <c r="BC100" i="2"/>
  <c r="BH100" i="2"/>
  <c r="BM100" i="2" s="1"/>
  <c r="AI101" i="2"/>
  <c r="AX101" i="2"/>
  <c r="BC101" i="2"/>
  <c r="BH101" i="2"/>
  <c r="BM101" i="2" s="1"/>
  <c r="AI102" i="2"/>
  <c r="AX102" i="2"/>
  <c r="BC102" i="2"/>
  <c r="BH102" i="2"/>
  <c r="BC103" i="2"/>
  <c r="BH103" i="2"/>
  <c r="AI86" i="2"/>
  <c r="AX86" i="2"/>
  <c r="BC86" i="2"/>
  <c r="BH86" i="2"/>
  <c r="AI87" i="2"/>
  <c r="AX87" i="2"/>
  <c r="BC87" i="2"/>
  <c r="BH87" i="2"/>
  <c r="AI88" i="2"/>
  <c r="AX88" i="2"/>
  <c r="BC88" i="2"/>
  <c r="BH88" i="2"/>
  <c r="AI89" i="2"/>
  <c r="AX89" i="2"/>
  <c r="BC89" i="2"/>
  <c r="BH89" i="2"/>
  <c r="AI90" i="2"/>
  <c r="AX90" i="2"/>
  <c r="BC90" i="2"/>
  <c r="BH90" i="2"/>
  <c r="AI91" i="2"/>
  <c r="AX91" i="2"/>
  <c r="BC91" i="2"/>
  <c r="BH91" i="2"/>
  <c r="AI94" i="2"/>
  <c r="AX94" i="2"/>
  <c r="BC94" i="2"/>
  <c r="BH94" i="2"/>
  <c r="AI95" i="2"/>
  <c r="AX95" i="2"/>
  <c r="BC95" i="2"/>
  <c r="BH95" i="2"/>
  <c r="BM95" i="2" s="1"/>
  <c r="BH85" i="2"/>
  <c r="BC85" i="2"/>
  <c r="BM85" i="2" s="1"/>
  <c r="AX85" i="2"/>
  <c r="AI85" i="2"/>
  <c r="BC70" i="2"/>
  <c r="BH70" i="2"/>
  <c r="BM70" i="2" s="1"/>
  <c r="BC71" i="2"/>
  <c r="BH71" i="2"/>
  <c r="BM71" i="2" s="1"/>
  <c r="BC72" i="2"/>
  <c r="BH72" i="2"/>
  <c r="BM72" i="2" s="1"/>
  <c r="BC73" i="2"/>
  <c r="BH73" i="2"/>
  <c r="BM73" i="2" s="1"/>
  <c r="BC74" i="2"/>
  <c r="BH74" i="2"/>
  <c r="BM74" i="2" s="1"/>
  <c r="BC75" i="2"/>
  <c r="BH75" i="2"/>
  <c r="BM75" i="2" s="1"/>
  <c r="BC76" i="2"/>
  <c r="BH76" i="2"/>
  <c r="BM76" i="2" s="1"/>
  <c r="BC77" i="2"/>
  <c r="BH77" i="2"/>
  <c r="BM77" i="2" s="1"/>
  <c r="BC78" i="2"/>
  <c r="BH78" i="2"/>
  <c r="BC79" i="2"/>
  <c r="BH79" i="2"/>
  <c r="BM79" i="2" s="1"/>
  <c r="BC80" i="2"/>
  <c r="BH80" i="2"/>
  <c r="BM80" i="2" s="1"/>
  <c r="BC81" i="2"/>
  <c r="BH81" i="2"/>
  <c r="BM81" i="2" s="1"/>
  <c r="BC82" i="2"/>
  <c r="BH82" i="2"/>
  <c r="BM82" i="2" s="1"/>
  <c r="BH69" i="2"/>
  <c r="BC69" i="2"/>
  <c r="BM69" i="2" s="1"/>
  <c r="BM78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69" i="2"/>
  <c r="BB59" i="2"/>
  <c r="AW59" i="2"/>
  <c r="AQ59" i="2"/>
  <c r="AA59" i="2"/>
  <c r="AL60" i="2"/>
  <c r="AG60" i="2"/>
  <c r="V60" i="2"/>
  <c r="AA60" i="2" s="1"/>
  <c r="Q60" i="2"/>
  <c r="BI48" i="2"/>
  <c r="BI49" i="2"/>
  <c r="BN49" i="2" s="1"/>
  <c r="BD47" i="2"/>
  <c r="BI47" i="2"/>
  <c r="BI46" i="2"/>
  <c r="BN46" i="2" s="1"/>
  <c r="BD46" i="2"/>
  <c r="BN48" i="2"/>
  <c r="AZ47" i="2"/>
  <c r="AZ48" i="2"/>
  <c r="AZ49" i="2"/>
  <c r="AZ46" i="2"/>
  <c r="AK47" i="2"/>
  <c r="AK48" i="2"/>
  <c r="AK49" i="2"/>
  <c r="AK46" i="2"/>
  <c r="AU50" i="2"/>
  <c r="AP50" i="2"/>
  <c r="AF50" i="2"/>
  <c r="BI50" i="2" s="1"/>
  <c r="AA50" i="2"/>
  <c r="BG59" i="2" l="1"/>
  <c r="BN47" i="2"/>
  <c r="BM102" i="2"/>
  <c r="BM94" i="2"/>
  <c r="BM91" i="2"/>
  <c r="BM90" i="2"/>
  <c r="BM89" i="2"/>
  <c r="BM88" i="2"/>
  <c r="BM87" i="2"/>
  <c r="BM86" i="2"/>
  <c r="AQ60" i="2"/>
  <c r="BB60" i="2"/>
  <c r="AW60" i="2"/>
  <c r="BD50" i="2"/>
  <c r="BN50" i="2" s="1"/>
  <c r="AZ50" i="2"/>
  <c r="AK50" i="2"/>
  <c r="BG60" i="2" l="1"/>
</calcChain>
</file>

<file path=xl/sharedStrings.xml><?xml version="1.0" encoding="utf-8"?>
<sst xmlns="http://schemas.openxmlformats.org/spreadsheetml/2006/main" count="294" uniqueCount="147">
  <si>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</si>
  <si>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</si>
  <si>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</si>
  <si>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</si>
  <si>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</si>
  <si>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</si>
  <si>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</si>
  <si>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</si>
  <si>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</si>
  <si>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</si>
  <si>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</si>
  <si>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</si>
  <si>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</si>
  <si>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</si>
  <si>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</si>
  <si>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</si>
  <si>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</si>
  <si>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</si>
  <si>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</si>
  <si>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</si>
  <si>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</si>
  <si>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</si>
  <si>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</si>
  <si>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</si>
  <si>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</si>
  <si>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</si>
  <si>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</si>
  <si>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</si>
  <si>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</si>
  <si>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</si>
  <si>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</si>
  <si>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</si>
  <si>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</si>
  <si>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</si>
  <si>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</si>
  <si>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</si>
  <si>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</si>
  <si>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</si>
  <si>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</si>
  <si>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</si>
  <si>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</si>
  <si>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</si>
  <si>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</si>
  <si>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</si>
  <si>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</si>
  <si>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</si>
  <si>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</si>
  <si>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</si>
  <si>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</si>
  <si>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</si>
  <si>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</si>
  <si>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</si>
  <si>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</si>
  <si>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</si>
  <si>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</si>
  <si>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</si>
  <si>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</si>
  <si>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</si>
  <si>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</si>
  <si>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</si>
  <si>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</si>
  <si>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Забезпечити створення належних умов для надання на належному рівні дошкільної освіти та виховання дітей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</si>
  <si>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</si>
  <si>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</si>
  <si>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</si>
  <si>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</si>
  <si>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</si>
  <si>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0611010</t>
  </si>
  <si>
    <t>Надання дошкільної освіти</t>
  </si>
  <si>
    <t>0610000</t>
  </si>
  <si>
    <t>0910</t>
  </si>
  <si>
    <t>Департамент освіти та науки Хмельницької міської ради</t>
  </si>
  <si>
    <t>Надання всебічної допомоги сім’ї  у розвитку, вихованні та навчанні дитини.</t>
  </si>
  <si>
    <t>Реалізація основних завдань дошкільної освіти, збереження  та зміцнення фізичного і психологічного здоров’я дітей,формування їх  особистості, розвиток творчих здібностей та нахилів, забезпечення соціальної адаптації та готовності продовжувати освіту.</t>
  </si>
  <si>
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</si>
  <si>
    <t>Забезпечення надання дошкільної освіти дошкільними навчальними закладами</t>
  </si>
  <si>
    <t>гривень</t>
  </si>
  <si>
    <t>4.</t>
  </si>
  <si>
    <t>Забезпечення належного функціонування закладів дошкільної освіти.</t>
  </si>
  <si>
    <t>Організація харчування в закладах в закладах
дошкільної освіти.</t>
  </si>
  <si>
    <t>Проведення капітальних ремонтів.</t>
  </si>
  <si>
    <t>Придбання предметів та обладнання довгострокового користування.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</si>
  <si>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</si>
  <si>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</si>
  <si>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Кількість дошкільних
навчальних закладів</t>
  </si>
  <si>
    <t>Кількість груп</t>
  </si>
  <si>
    <t>Середньорічна кількість
педагогічних працівників</t>
  </si>
  <si>
    <t>Всього – середньорічне число ставок (штатних одиниць)</t>
  </si>
  <si>
    <t>Обсяг видатків на утеплення фасаду 1 дошкільного закладу</t>
  </si>
  <si>
    <t>Обсяг видатків на капітальний ремонт приміщення (підвалу) в дошкільному закладі
закладі</t>
  </si>
  <si>
    <t xml:space="preserve">Обсяг видатків для введення додаткових 93,28 штатних одиниць (для відкриття нового закладу ДНЗ № 9 та прийняття у комунальну власність відомчого
ДНЗ № 55)
</t>
  </si>
  <si>
    <t>од.</t>
  </si>
  <si>
    <t>грн</t>
  </si>
  <si>
    <t>Мережа дошкільних закладів</t>
  </si>
  <si>
    <t>Штатний розпис, тарифікація</t>
  </si>
  <si>
    <t>Рішення сесії ХМР від 14.12.2018 № 6</t>
  </si>
  <si>
    <t>Рішення сесії ХМР від 14.12.2018 року № 6, Рішення сесії ХМР від 09.10.2019 року № 2</t>
  </si>
  <si>
    <t>Рішення сесії ХМР від 17.04.2019 року № 4</t>
  </si>
  <si>
    <t>Обсяг видатків на придбання дитячих меблів, м’якого інвентарю та посуду в 3 дошкільних закладах</t>
  </si>
  <si>
    <t>Рішення сесії ХМР від 17.04.2019 року № 4, Рішення сесії ХМР від 11.12.2019 року № 5</t>
  </si>
  <si>
    <t>Обсяг видатків на виконання поточних ремонтних робіт (санвузлів, вентиляції, покрівель, системи водопостачання та теплопостачання, заміни вікон, просочення дерев’яних конструкцій) в 30 дошкільних
закладах</t>
  </si>
  <si>
    <t>Обсяг видатків на придбання холодильника, котла харчового, електросковород и для 3-х дошкільних закладів</t>
  </si>
  <si>
    <t>Обсяг видатків на капітальні ремонти (утеплення цоколя, ремонт огорожі, зовнішнє опорядження і
утеплення фасадів) в 5 дошкільних закладах</t>
  </si>
  <si>
    <t>Рішення сесії ХМР від 17.04.2019 року № 4, Рішення сесії ХМР від 09.10.2019 року № 2, Рішення сесії ХМР від 11.12.2019 року № 5</t>
  </si>
  <si>
    <t>Обсяг залучених видатків з обласного бюджету  на спів фінансування мікро-проектів переможців (встановлення теплової помпи в ДНЗ № 24 та вентиляційної
системи в ДНЗ № 39)</t>
  </si>
  <si>
    <t>Обсяг видатків на придбання текстилю, білизни, меблів та посуду</t>
  </si>
  <si>
    <t>Протокол від 10.06.2019
року № 125  засідання постійної комісії з питань планування, бюджету, фінансів та децентралізації</t>
  </si>
  <si>
    <t>Протокол від 04.07.2019
року № 128  засідання постійної комісії з питань планування, бюджету, фінансів та децентралізації</t>
  </si>
  <si>
    <t>Обсяг видатків на проведення
порізки дерев ДНЗ № 8</t>
  </si>
  <si>
    <t>Рішення сесії ХМР від 09.10.2019 року № 2</t>
  </si>
  <si>
    <t>Відхилення  викликане економією  матеріальних витрат.</t>
  </si>
  <si>
    <t>затрат</t>
  </si>
  <si>
    <t>продукту</t>
  </si>
  <si>
    <t>Кількість дітей віком від 0 до 6 років</t>
  </si>
  <si>
    <t>осіб</t>
  </si>
  <si>
    <t>Кількість дітей, що відвідують
дошкільні заклади</t>
  </si>
  <si>
    <t>Кількість закладів, в яких передбачено
утеплення фасаду</t>
  </si>
  <si>
    <t>Кількість закладів, які потребують капітального ремонту (підвалу)</t>
  </si>
  <si>
    <t>Статистичні дані</t>
  </si>
  <si>
    <t>Рішення сесії ХМР від 14.12.2018 року № 6</t>
  </si>
  <si>
    <t>Рішення сесії ХМР від 14.12.2018 року № 7</t>
  </si>
  <si>
    <t>Кількість закладів, в яких передбачено виконання поточних ремонтних робіт (санвузлів, вентиляції, покрівель, системи водопостачання та
теплопостачання)</t>
  </si>
  <si>
    <t>Рішення сесії ХМР від 17.04.2019 року № 4, Рішення сесії ХМР від 09.10.2019 року № 2</t>
  </si>
  <si>
    <t>Кількість закладів, в яких передбачено капітальні ремонти (утеплення цоколя, ремонт огорожі, зовнішнє опорядження і утеплення фасадів, встановлення теплової помпи та вентиляційної системи)</t>
  </si>
  <si>
    <t>Кількість мікро- проектів переможців</t>
  </si>
  <si>
    <t>Розбіжності між фактичними та затвердженими результативними показниками відсутні.</t>
  </si>
  <si>
    <t xml:space="preserve">3. </t>
  </si>
  <si>
    <t>ефективності</t>
  </si>
  <si>
    <t>Середні  витрати на перебування 1 дитини в
дошкільному закладі</t>
  </si>
  <si>
    <t>Розрахунок</t>
  </si>
  <si>
    <t>Чисельність дітей в розрахунку на 1
педагогічного працівника</t>
  </si>
  <si>
    <t>Середні витрати на проведення поточних
ремонтних робіт в 1 закладі</t>
  </si>
  <si>
    <t>Середні витрати на проведення капітальних
ремонтів  в 1 закладі</t>
  </si>
  <si>
    <t xml:space="preserve">4. </t>
  </si>
  <si>
    <t>якості</t>
  </si>
  <si>
    <t>Динаміка охоплення дітей дошкільною</t>
  </si>
  <si>
    <t>Відсоток відвідування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</si>
  <si>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</si>
  <si>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</si>
  <si>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%</t>
  </si>
  <si>
    <t>Звітність</t>
  </si>
  <si>
    <t>Забезпечено виконання результативних показників.</t>
  </si>
  <si>
    <r>
      <t>Забезпечено належні  умови  для надання на належному рівні загальної дошкільної освіти та виховання дітей.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</si>
  <si>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Світлана  ГУБАЙ</t>
  </si>
  <si>
    <t>Сергій  ПТАЩУК</t>
  </si>
  <si>
    <t>Начальник фінансово-економічного відділу- головний бухгалтер</t>
  </si>
  <si>
    <t>(ініціали/ініціал,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</si>
</sst>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6"/>
  <sheetViews>
    <sheetView tabSelected="1" topLeftCell="A50" zoomScale="85" zoomScaleNormal="85" workbookViewId="0">
      <selection activeCell="A71" sqref="A71:B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4" style="1" customWidth="1"/>
    <col min="46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7" t="s">
        <v>56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9" customHeight="1" x14ac:dyDescent="0.2"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15.75" customHeight="1" x14ac:dyDescent="0.2"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64" ht="9.75" hidden="1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9.75" hidden="1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8.25" hidden="1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0" spans="1:64" ht="15.75" x14ac:dyDescent="0.2">
      <c r="A10" s="86" t="s">
        <v>22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42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66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1" t="s">
        <v>11</v>
      </c>
      <c r="B14" s="81"/>
      <c r="C14" s="14"/>
      <c r="D14" s="82" t="s">
        <v>64</v>
      </c>
      <c r="E14" s="83"/>
      <c r="F14" s="83"/>
      <c r="G14" s="83"/>
      <c r="H14" s="83"/>
      <c r="I14" s="83"/>
      <c r="J14" s="83"/>
      <c r="K14" s="14"/>
      <c r="L14" s="84" t="s">
        <v>71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4" ht="15.95" customHeight="1" x14ac:dyDescent="0.2">
      <c r="A15" s="12"/>
      <c r="B15" s="12"/>
      <c r="C15" s="12"/>
      <c r="D15" s="85" t="s">
        <v>39</v>
      </c>
      <c r="E15" s="85"/>
      <c r="F15" s="85"/>
      <c r="G15" s="85"/>
      <c r="H15" s="85"/>
      <c r="I15" s="85"/>
      <c r="J15" s="85"/>
      <c r="K15" s="12"/>
      <c r="L15" s="80" t="s">
        <v>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1" t="s">
        <v>40</v>
      </c>
      <c r="B17" s="81"/>
      <c r="C17" s="14"/>
      <c r="D17" s="82" t="s">
        <v>69</v>
      </c>
      <c r="E17" s="83"/>
      <c r="F17" s="83"/>
      <c r="G17" s="83"/>
      <c r="H17" s="83"/>
      <c r="I17" s="83"/>
      <c r="J17" s="83"/>
      <c r="K17" s="14"/>
      <c r="L17" s="84" t="s">
        <v>71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15.95" customHeight="1" x14ac:dyDescent="0.2">
      <c r="A18" s="12"/>
      <c r="B18" s="12"/>
      <c r="C18" s="12"/>
      <c r="D18" s="85" t="s">
        <v>39</v>
      </c>
      <c r="E18" s="85"/>
      <c r="F18" s="85"/>
      <c r="G18" s="85"/>
      <c r="H18" s="85"/>
      <c r="I18" s="85"/>
      <c r="J18" s="85"/>
      <c r="K18" s="12"/>
      <c r="L18" s="80" t="s">
        <v>1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81" t="s">
        <v>41</v>
      </c>
      <c r="B20" s="81"/>
      <c r="C20" s="14"/>
      <c r="D20" s="82" t="s">
        <v>67</v>
      </c>
      <c r="E20" s="83"/>
      <c r="F20" s="83"/>
      <c r="G20" s="83"/>
      <c r="H20" s="83"/>
      <c r="I20" s="83"/>
      <c r="J20" s="83"/>
      <c r="K20" s="14"/>
      <c r="L20" s="82" t="s">
        <v>70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4" t="s">
        <v>68</v>
      </c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79" ht="20.100000000000001" customHeight="1" x14ac:dyDescent="0.2">
      <c r="A21" s="12"/>
      <c r="B21" s="12"/>
      <c r="C21" s="12"/>
      <c r="D21" s="47" t="s">
        <v>39</v>
      </c>
      <c r="E21" s="47"/>
      <c r="F21" s="47"/>
      <c r="G21" s="47"/>
      <c r="H21" s="47"/>
      <c r="I21" s="47"/>
      <c r="J21" s="47"/>
      <c r="K21" s="12"/>
      <c r="L21" s="80" t="s">
        <v>38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 t="s">
        <v>2</v>
      </c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</row>
    <row r="23" spans="1:79" ht="15.75" customHeight="1" x14ac:dyDescent="0.2">
      <c r="A23" s="30" t="s">
        <v>47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27.75" customHeight="1" x14ac:dyDescent="0.2">
      <c r="A24" s="70" t="s">
        <v>6</v>
      </c>
      <c r="B24" s="70"/>
      <c r="C24" s="70"/>
      <c r="D24" s="70"/>
      <c r="E24" s="70"/>
      <c r="F24" s="70"/>
      <c r="G24" s="71" t="s">
        <v>45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5.75" x14ac:dyDescent="0.2">
      <c r="A25" s="42">
        <v>1</v>
      </c>
      <c r="B25" s="42"/>
      <c r="C25" s="42"/>
      <c r="D25" s="42"/>
      <c r="E25" s="42"/>
      <c r="F25" s="42"/>
      <c r="G25" s="71">
        <v>2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</row>
    <row r="26" spans="1:79" ht="10.5" hidden="1" customHeight="1" x14ac:dyDescent="0.2">
      <c r="A26" s="37" t="s">
        <v>43</v>
      </c>
      <c r="B26" s="37"/>
      <c r="C26" s="37"/>
      <c r="D26" s="37"/>
      <c r="E26" s="37"/>
      <c r="F26" s="37"/>
      <c r="G26" s="38" t="s">
        <v>18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59</v>
      </c>
    </row>
    <row r="27" spans="1:79" ht="43.5" customHeight="1" x14ac:dyDescent="0.2">
      <c r="A27" s="42" t="s">
        <v>11</v>
      </c>
      <c r="B27" s="42"/>
      <c r="C27" s="42"/>
      <c r="D27" s="42"/>
      <c r="E27" s="42"/>
      <c r="F27" s="42"/>
      <c r="G27" s="77" t="s">
        <v>73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  <c r="CA27" s="1" t="s">
        <v>57</v>
      </c>
    </row>
    <row r="28" spans="1:79" ht="30.75" customHeight="1" x14ac:dyDescent="0.2">
      <c r="A28" s="42" t="s">
        <v>40</v>
      </c>
      <c r="B28" s="42"/>
      <c r="C28" s="42"/>
      <c r="D28" s="42"/>
      <c r="E28" s="42"/>
      <c r="F28" s="42"/>
      <c r="G28" s="77" t="s">
        <v>72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32.25" customHeight="1" x14ac:dyDescent="0.2">
      <c r="A29" s="42" t="s">
        <v>41</v>
      </c>
      <c r="B29" s="42"/>
      <c r="C29" s="42"/>
      <c r="D29" s="42"/>
      <c r="E29" s="42"/>
      <c r="F29" s="42"/>
      <c r="G29" s="77" t="s">
        <v>74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  <c r="CA29" s="1" t="s">
        <v>57</v>
      </c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95" customHeight="1" x14ac:dyDescent="0.2">
      <c r="A31" s="30" t="s">
        <v>48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79" ht="15.95" customHeight="1" x14ac:dyDescent="0.2">
      <c r="A32" s="84" t="s">
        <v>75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</row>
    <row r="33" spans="1:79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15.75" customHeight="1" x14ac:dyDescent="0.2">
      <c r="A34" s="30" t="s">
        <v>49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</row>
    <row r="35" spans="1:79" ht="27.75" customHeight="1" x14ac:dyDescent="0.2">
      <c r="A35" s="70" t="s">
        <v>6</v>
      </c>
      <c r="B35" s="70"/>
      <c r="C35" s="70"/>
      <c r="D35" s="70"/>
      <c r="E35" s="70"/>
      <c r="F35" s="70"/>
      <c r="G35" s="71" t="s">
        <v>46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3"/>
    </row>
    <row r="36" spans="1:79" ht="15.75" x14ac:dyDescent="0.2">
      <c r="A36" s="42">
        <v>1</v>
      </c>
      <c r="B36" s="42"/>
      <c r="C36" s="42"/>
      <c r="D36" s="42"/>
      <c r="E36" s="42"/>
      <c r="F36" s="42"/>
      <c r="G36" s="71">
        <v>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7" spans="1:79" ht="10.5" hidden="1" customHeight="1" x14ac:dyDescent="0.2">
      <c r="A37" s="37" t="s">
        <v>17</v>
      </c>
      <c r="B37" s="37"/>
      <c r="C37" s="37"/>
      <c r="D37" s="37"/>
      <c r="E37" s="37"/>
      <c r="F37" s="37"/>
      <c r="G37" s="38" t="s">
        <v>18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40"/>
      <c r="CA37" s="1" t="s">
        <v>60</v>
      </c>
    </row>
    <row r="38" spans="1:79" ht="23.25" customHeight="1" x14ac:dyDescent="0.2">
      <c r="A38" s="42" t="s">
        <v>11</v>
      </c>
      <c r="B38" s="42"/>
      <c r="C38" s="42"/>
      <c r="D38" s="42"/>
      <c r="E38" s="42"/>
      <c r="F38" s="42"/>
      <c r="G38" s="77" t="s">
        <v>61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58</v>
      </c>
    </row>
    <row r="40" spans="1:79" ht="15.75" customHeight="1" x14ac:dyDescent="0.2">
      <c r="A40" s="30" t="s">
        <v>50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79" ht="15" customHeight="1" x14ac:dyDescent="0.2">
      <c r="A41" s="65" t="s">
        <v>76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</row>
    <row r="42" spans="1:79" ht="48" customHeight="1" x14ac:dyDescent="0.2">
      <c r="A42" s="42" t="s">
        <v>6</v>
      </c>
      <c r="B42" s="42"/>
      <c r="C42" s="42" t="s">
        <v>32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53</v>
      </c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 t="s">
        <v>3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</row>
    <row r="43" spans="1:79" ht="39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5</v>
      </c>
      <c r="AB43" s="42"/>
      <c r="AC43" s="42"/>
      <c r="AD43" s="42"/>
      <c r="AE43" s="42"/>
      <c r="AF43" s="42" t="s">
        <v>4</v>
      </c>
      <c r="AG43" s="42"/>
      <c r="AH43" s="42"/>
      <c r="AI43" s="42"/>
      <c r="AJ43" s="42"/>
      <c r="AK43" s="42" t="s">
        <v>30</v>
      </c>
      <c r="AL43" s="42"/>
      <c r="AM43" s="42"/>
      <c r="AN43" s="42"/>
      <c r="AO43" s="42"/>
      <c r="AP43" s="42" t="s">
        <v>5</v>
      </c>
      <c r="AQ43" s="42"/>
      <c r="AR43" s="42"/>
      <c r="AS43" s="42"/>
      <c r="AT43" s="42"/>
      <c r="AU43" s="42" t="s">
        <v>4</v>
      </c>
      <c r="AV43" s="42"/>
      <c r="AW43" s="42"/>
      <c r="AX43" s="42"/>
      <c r="AY43" s="42"/>
      <c r="AZ43" s="42" t="s">
        <v>30</v>
      </c>
      <c r="BA43" s="42"/>
      <c r="BB43" s="42"/>
      <c r="BC43" s="42"/>
      <c r="BD43" s="42" t="s">
        <v>5</v>
      </c>
      <c r="BE43" s="42"/>
      <c r="BF43" s="42"/>
      <c r="BG43" s="42"/>
      <c r="BH43" s="42"/>
      <c r="BI43" s="42" t="s">
        <v>4</v>
      </c>
      <c r="BJ43" s="42"/>
      <c r="BK43" s="42"/>
      <c r="BL43" s="42"/>
      <c r="BM43" s="42"/>
      <c r="BN43" s="42" t="s">
        <v>31</v>
      </c>
      <c r="BO43" s="42"/>
      <c r="BP43" s="42"/>
      <c r="BQ43" s="42"/>
    </row>
    <row r="44" spans="1:79" ht="15.95" customHeight="1" x14ac:dyDescent="0.2">
      <c r="A44" s="69">
        <v>1</v>
      </c>
      <c r="B44" s="69"/>
      <c r="C44" s="69">
        <v>2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6">
        <v>3</v>
      </c>
      <c r="AB44" s="67"/>
      <c r="AC44" s="67"/>
      <c r="AD44" s="67"/>
      <c r="AE44" s="68"/>
      <c r="AF44" s="66">
        <v>4</v>
      </c>
      <c r="AG44" s="67"/>
      <c r="AH44" s="67"/>
      <c r="AI44" s="67"/>
      <c r="AJ44" s="68"/>
      <c r="AK44" s="66">
        <v>5</v>
      </c>
      <c r="AL44" s="67"/>
      <c r="AM44" s="67"/>
      <c r="AN44" s="67"/>
      <c r="AO44" s="68"/>
      <c r="AP44" s="66">
        <v>6</v>
      </c>
      <c r="AQ44" s="67"/>
      <c r="AR44" s="67"/>
      <c r="AS44" s="67"/>
      <c r="AT44" s="68"/>
      <c r="AU44" s="66">
        <v>7</v>
      </c>
      <c r="AV44" s="67"/>
      <c r="AW44" s="67"/>
      <c r="AX44" s="67"/>
      <c r="AY44" s="68"/>
      <c r="AZ44" s="66">
        <v>8</v>
      </c>
      <c r="BA44" s="67"/>
      <c r="BB44" s="67"/>
      <c r="BC44" s="68"/>
      <c r="BD44" s="66">
        <v>9</v>
      </c>
      <c r="BE44" s="67"/>
      <c r="BF44" s="67"/>
      <c r="BG44" s="67"/>
      <c r="BH44" s="68"/>
      <c r="BI44" s="69">
        <v>10</v>
      </c>
      <c r="BJ44" s="69"/>
      <c r="BK44" s="69"/>
      <c r="BL44" s="69"/>
      <c r="BM44" s="69"/>
      <c r="BN44" s="69">
        <v>11</v>
      </c>
      <c r="BO44" s="69"/>
      <c r="BP44" s="69"/>
      <c r="BQ44" s="69"/>
    </row>
    <row r="45" spans="1:79" ht="15.75" hidden="1" customHeight="1" x14ac:dyDescent="0.2">
      <c r="A45" s="37" t="s">
        <v>17</v>
      </c>
      <c r="B45" s="37"/>
      <c r="C45" s="74" t="s">
        <v>18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33" t="s">
        <v>14</v>
      </c>
      <c r="AB45" s="33"/>
      <c r="AC45" s="33"/>
      <c r="AD45" s="33"/>
      <c r="AE45" s="33"/>
      <c r="AF45" s="33" t="s">
        <v>13</v>
      </c>
      <c r="AG45" s="33"/>
      <c r="AH45" s="33"/>
      <c r="AI45" s="33"/>
      <c r="AJ45" s="33"/>
      <c r="AK45" s="57" t="s">
        <v>20</v>
      </c>
      <c r="AL45" s="57"/>
      <c r="AM45" s="57"/>
      <c r="AN45" s="57"/>
      <c r="AO45" s="57"/>
      <c r="AP45" s="33" t="s">
        <v>15</v>
      </c>
      <c r="AQ45" s="33"/>
      <c r="AR45" s="33"/>
      <c r="AS45" s="33"/>
      <c r="AT45" s="33"/>
      <c r="AU45" s="33" t="s">
        <v>16</v>
      </c>
      <c r="AV45" s="33"/>
      <c r="AW45" s="33"/>
      <c r="AX45" s="33"/>
      <c r="AY45" s="33"/>
      <c r="AZ45" s="57" t="s">
        <v>20</v>
      </c>
      <c r="BA45" s="57"/>
      <c r="BB45" s="57"/>
      <c r="BC45" s="57"/>
      <c r="BD45" s="76" t="s">
        <v>36</v>
      </c>
      <c r="BE45" s="76"/>
      <c r="BF45" s="76"/>
      <c r="BG45" s="76"/>
      <c r="BH45" s="76"/>
      <c r="BI45" s="76" t="s">
        <v>36</v>
      </c>
      <c r="BJ45" s="76"/>
      <c r="BK45" s="76"/>
      <c r="BL45" s="76"/>
      <c r="BM45" s="76"/>
      <c r="BN45" s="58" t="s">
        <v>20</v>
      </c>
      <c r="BO45" s="58"/>
      <c r="BP45" s="58"/>
      <c r="BQ45" s="58"/>
      <c r="CA45" s="1" t="s">
        <v>23</v>
      </c>
    </row>
    <row r="46" spans="1:79" ht="36.75" customHeight="1" x14ac:dyDescent="0.2">
      <c r="A46" s="69" t="s">
        <v>11</v>
      </c>
      <c r="B46" s="69"/>
      <c r="C46" s="89" t="s">
        <v>78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90">
        <v>256757171</v>
      </c>
      <c r="AB46" s="91"/>
      <c r="AC46" s="91"/>
      <c r="AD46" s="91"/>
      <c r="AE46" s="92"/>
      <c r="AF46" s="90">
        <v>17346945.760000002</v>
      </c>
      <c r="AG46" s="91"/>
      <c r="AH46" s="91"/>
      <c r="AI46" s="91"/>
      <c r="AJ46" s="92"/>
      <c r="AK46" s="90">
        <f>SUM(AA46:AJ46)</f>
        <v>274104116.75999999</v>
      </c>
      <c r="AL46" s="91"/>
      <c r="AM46" s="91"/>
      <c r="AN46" s="91"/>
      <c r="AO46" s="92"/>
      <c r="AP46" s="90">
        <v>254499424.5</v>
      </c>
      <c r="AQ46" s="91"/>
      <c r="AR46" s="91"/>
      <c r="AS46" s="91"/>
      <c r="AT46" s="92"/>
      <c r="AU46" s="90">
        <v>16912032.719999999</v>
      </c>
      <c r="AV46" s="91"/>
      <c r="AW46" s="91"/>
      <c r="AX46" s="91"/>
      <c r="AY46" s="92"/>
      <c r="AZ46" s="90">
        <f>SUM(AP46:AY46)</f>
        <v>271411457.22000003</v>
      </c>
      <c r="BA46" s="91"/>
      <c r="BB46" s="91"/>
      <c r="BC46" s="92"/>
      <c r="BD46" s="90">
        <f>AP46-AA46</f>
        <v>-2257746.5</v>
      </c>
      <c r="BE46" s="91"/>
      <c r="BF46" s="91"/>
      <c r="BG46" s="91"/>
      <c r="BH46" s="92"/>
      <c r="BI46" s="93">
        <f>AU46-AF46</f>
        <v>-434913.04000000283</v>
      </c>
      <c r="BJ46" s="93"/>
      <c r="BK46" s="93"/>
      <c r="BL46" s="93"/>
      <c r="BM46" s="93"/>
      <c r="BN46" s="93">
        <f>SUM(BD46:BM46)</f>
        <v>-2692659.5400000028</v>
      </c>
      <c r="BO46" s="93"/>
      <c r="BP46" s="93"/>
      <c r="BQ46" s="93"/>
    </row>
    <row r="47" spans="1:79" ht="36.75" customHeight="1" x14ac:dyDescent="0.2">
      <c r="A47" s="69" t="s">
        <v>40</v>
      </c>
      <c r="B47" s="69"/>
      <c r="C47" s="89" t="s">
        <v>79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0">
        <v>20133600</v>
      </c>
      <c r="AB47" s="91"/>
      <c r="AC47" s="91"/>
      <c r="AD47" s="91"/>
      <c r="AE47" s="92"/>
      <c r="AF47" s="90">
        <v>23556081.170000002</v>
      </c>
      <c r="AG47" s="91"/>
      <c r="AH47" s="91"/>
      <c r="AI47" s="91"/>
      <c r="AJ47" s="92"/>
      <c r="AK47" s="90">
        <f t="shared" ref="AK47:AK49" si="0">SUM(AA47:AJ47)</f>
        <v>43689681.170000002</v>
      </c>
      <c r="AL47" s="91"/>
      <c r="AM47" s="91"/>
      <c r="AN47" s="91"/>
      <c r="AO47" s="92"/>
      <c r="AP47" s="90">
        <v>19884311.809999999</v>
      </c>
      <c r="AQ47" s="91"/>
      <c r="AR47" s="91"/>
      <c r="AS47" s="91"/>
      <c r="AT47" s="92"/>
      <c r="AU47" s="90">
        <v>20962750.809999999</v>
      </c>
      <c r="AV47" s="91"/>
      <c r="AW47" s="91"/>
      <c r="AX47" s="91"/>
      <c r="AY47" s="92"/>
      <c r="AZ47" s="90">
        <f t="shared" ref="AZ47:AZ49" si="1">SUM(AP47:AY47)</f>
        <v>40847062.619999997</v>
      </c>
      <c r="BA47" s="91"/>
      <c r="BB47" s="91"/>
      <c r="BC47" s="92"/>
      <c r="BD47" s="90">
        <f>AP47-AA47</f>
        <v>-249288.19000000134</v>
      </c>
      <c r="BE47" s="91"/>
      <c r="BF47" s="91"/>
      <c r="BG47" s="91"/>
      <c r="BH47" s="92"/>
      <c r="BI47" s="93">
        <f>AU47-AF47</f>
        <v>-2593330.3600000031</v>
      </c>
      <c r="BJ47" s="93"/>
      <c r="BK47" s="93"/>
      <c r="BL47" s="93"/>
      <c r="BM47" s="93"/>
      <c r="BN47" s="93">
        <f t="shared" ref="BN47:BN49" si="2">SUM(BD47:BM47)</f>
        <v>-2842618.5500000045</v>
      </c>
      <c r="BO47" s="93"/>
      <c r="BP47" s="93"/>
      <c r="BQ47" s="93"/>
    </row>
    <row r="48" spans="1:79" ht="34.5" customHeight="1" x14ac:dyDescent="0.2">
      <c r="A48" s="69" t="s">
        <v>41</v>
      </c>
      <c r="B48" s="69"/>
      <c r="C48" s="89" t="s">
        <v>80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90"/>
      <c r="AB48" s="91"/>
      <c r="AC48" s="91"/>
      <c r="AD48" s="91"/>
      <c r="AE48" s="92"/>
      <c r="AF48" s="90">
        <v>5176452</v>
      </c>
      <c r="AG48" s="91"/>
      <c r="AH48" s="91"/>
      <c r="AI48" s="91"/>
      <c r="AJ48" s="92"/>
      <c r="AK48" s="90">
        <f t="shared" si="0"/>
        <v>5176452</v>
      </c>
      <c r="AL48" s="91"/>
      <c r="AM48" s="91"/>
      <c r="AN48" s="91"/>
      <c r="AO48" s="92"/>
      <c r="AP48" s="90"/>
      <c r="AQ48" s="91"/>
      <c r="AR48" s="91"/>
      <c r="AS48" s="91"/>
      <c r="AT48" s="92"/>
      <c r="AU48" s="90">
        <v>4136683.4</v>
      </c>
      <c r="AV48" s="91"/>
      <c r="AW48" s="91"/>
      <c r="AX48" s="91"/>
      <c r="AY48" s="92"/>
      <c r="AZ48" s="90">
        <f t="shared" si="1"/>
        <v>4136683.4</v>
      </c>
      <c r="BA48" s="91"/>
      <c r="BB48" s="91"/>
      <c r="BC48" s="92"/>
      <c r="BD48" s="90"/>
      <c r="BE48" s="91"/>
      <c r="BF48" s="91"/>
      <c r="BG48" s="91"/>
      <c r="BH48" s="92"/>
      <c r="BI48" s="93">
        <f t="shared" ref="BI48:BI49" si="3">AU48-AF48</f>
        <v>-1039768.6000000001</v>
      </c>
      <c r="BJ48" s="93"/>
      <c r="BK48" s="93"/>
      <c r="BL48" s="93"/>
      <c r="BM48" s="93"/>
      <c r="BN48" s="93">
        <f t="shared" si="2"/>
        <v>-1039768.6000000001</v>
      </c>
      <c r="BO48" s="93"/>
      <c r="BP48" s="93"/>
      <c r="BQ48" s="93"/>
    </row>
    <row r="49" spans="1:79" ht="42.75" customHeight="1" x14ac:dyDescent="0.2">
      <c r="A49" s="69" t="s">
        <v>77</v>
      </c>
      <c r="B49" s="69"/>
      <c r="C49" s="89" t="s">
        <v>81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90"/>
      <c r="AB49" s="91"/>
      <c r="AC49" s="91"/>
      <c r="AD49" s="91"/>
      <c r="AE49" s="92"/>
      <c r="AF49" s="90">
        <v>1817548.4</v>
      </c>
      <c r="AG49" s="91"/>
      <c r="AH49" s="91"/>
      <c r="AI49" s="91"/>
      <c r="AJ49" s="92"/>
      <c r="AK49" s="90">
        <f t="shared" si="0"/>
        <v>1817548.4</v>
      </c>
      <c r="AL49" s="91"/>
      <c r="AM49" s="91"/>
      <c r="AN49" s="91"/>
      <c r="AO49" s="92"/>
      <c r="AP49" s="90"/>
      <c r="AQ49" s="91"/>
      <c r="AR49" s="91"/>
      <c r="AS49" s="91"/>
      <c r="AT49" s="92"/>
      <c r="AU49" s="90">
        <v>1748718.24</v>
      </c>
      <c r="AV49" s="91"/>
      <c r="AW49" s="91"/>
      <c r="AX49" s="91"/>
      <c r="AY49" s="92"/>
      <c r="AZ49" s="90">
        <f t="shared" si="1"/>
        <v>1748718.24</v>
      </c>
      <c r="BA49" s="91"/>
      <c r="BB49" s="91"/>
      <c r="BC49" s="92"/>
      <c r="BD49" s="90"/>
      <c r="BE49" s="91"/>
      <c r="BF49" s="91"/>
      <c r="BG49" s="91"/>
      <c r="BH49" s="92"/>
      <c r="BI49" s="93">
        <f t="shared" si="3"/>
        <v>-68830.159999999916</v>
      </c>
      <c r="BJ49" s="93"/>
      <c r="BK49" s="93"/>
      <c r="BL49" s="93"/>
      <c r="BM49" s="93"/>
      <c r="BN49" s="93">
        <f t="shared" si="2"/>
        <v>-68830.159999999916</v>
      </c>
      <c r="BO49" s="93"/>
      <c r="BP49" s="93"/>
      <c r="BQ49" s="93"/>
    </row>
    <row r="50" spans="1:79" s="20" customFormat="1" ht="15.75" x14ac:dyDescent="0.25">
      <c r="A50" s="62"/>
      <c r="B50" s="62"/>
      <c r="C50" s="63" t="s">
        <v>62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4"/>
      <c r="AA50" s="51">
        <f>SUM(AA46:AE49)</f>
        <v>276890771</v>
      </c>
      <c r="AB50" s="51"/>
      <c r="AC50" s="51"/>
      <c r="AD50" s="51"/>
      <c r="AE50" s="51"/>
      <c r="AF50" s="51">
        <f>SUM(AF46:AJ49)</f>
        <v>47897027.330000006</v>
      </c>
      <c r="AG50" s="51"/>
      <c r="AH50" s="51"/>
      <c r="AI50" s="51"/>
      <c r="AJ50" s="51"/>
      <c r="AK50" s="51">
        <f>AA50+AF50</f>
        <v>324787798.32999998</v>
      </c>
      <c r="AL50" s="51"/>
      <c r="AM50" s="51"/>
      <c r="AN50" s="51"/>
      <c r="AO50" s="51"/>
      <c r="AP50" s="51">
        <f>SUM(AP46:AT49)</f>
        <v>274383736.31</v>
      </c>
      <c r="AQ50" s="51"/>
      <c r="AR50" s="51"/>
      <c r="AS50" s="51"/>
      <c r="AT50" s="51"/>
      <c r="AU50" s="51">
        <f>SUM(AU46:AY49)</f>
        <v>43760185.170000002</v>
      </c>
      <c r="AV50" s="51"/>
      <c r="AW50" s="51"/>
      <c r="AX50" s="51"/>
      <c r="AY50" s="51"/>
      <c r="AZ50" s="51">
        <f>AP50+AU50</f>
        <v>318143921.48000002</v>
      </c>
      <c r="BA50" s="51"/>
      <c r="BB50" s="51"/>
      <c r="BC50" s="51"/>
      <c r="BD50" s="51">
        <f>AP50-AA50</f>
        <v>-2507034.6899999976</v>
      </c>
      <c r="BE50" s="51"/>
      <c r="BF50" s="51"/>
      <c r="BG50" s="51"/>
      <c r="BH50" s="51"/>
      <c r="BI50" s="51">
        <f>AU50-AF50</f>
        <v>-4136842.1600000039</v>
      </c>
      <c r="BJ50" s="51"/>
      <c r="BK50" s="51"/>
      <c r="BL50" s="51"/>
      <c r="BM50" s="51"/>
      <c r="BN50" s="51">
        <f>BD50+BI50</f>
        <v>-6643876.8500000015</v>
      </c>
      <c r="BO50" s="51"/>
      <c r="BP50" s="51"/>
      <c r="BQ50" s="51"/>
      <c r="CA50" s="20" t="s">
        <v>24</v>
      </c>
    </row>
    <row r="51" spans="1:79" s="19" customFormat="1" ht="15.75" x14ac:dyDescent="0.2">
      <c r="A51" s="34" t="s">
        <v>82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6"/>
      <c r="CA51" s="19" t="s">
        <v>24</v>
      </c>
    </row>
    <row r="53" spans="1:79" ht="15.75" customHeight="1" x14ac:dyDescent="0.2">
      <c r="A53" s="30" t="s">
        <v>51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5" customHeight="1" x14ac:dyDescent="0.2">
      <c r="A54" s="65" t="s">
        <v>76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28.5" customHeight="1" x14ac:dyDescent="0.2">
      <c r="A55" s="42" t="s">
        <v>33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 t="s">
        <v>29</v>
      </c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 t="s">
        <v>53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3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2"/>
      <c r="BN55" s="2"/>
      <c r="BO55" s="2"/>
      <c r="BP55" s="2"/>
      <c r="BQ55" s="2"/>
    </row>
    <row r="56" spans="1:79" ht="41.25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 t="s">
        <v>5</v>
      </c>
      <c r="R56" s="42"/>
      <c r="S56" s="42"/>
      <c r="T56" s="42"/>
      <c r="U56" s="42"/>
      <c r="V56" s="42" t="s">
        <v>4</v>
      </c>
      <c r="W56" s="42"/>
      <c r="X56" s="42"/>
      <c r="Y56" s="42"/>
      <c r="Z56" s="42"/>
      <c r="AA56" s="42" t="s">
        <v>30</v>
      </c>
      <c r="AB56" s="42"/>
      <c r="AC56" s="42"/>
      <c r="AD56" s="42"/>
      <c r="AE56" s="42"/>
      <c r="AF56" s="42"/>
      <c r="AG56" s="42" t="s">
        <v>5</v>
      </c>
      <c r="AH56" s="42"/>
      <c r="AI56" s="42"/>
      <c r="AJ56" s="42"/>
      <c r="AK56" s="42"/>
      <c r="AL56" s="42" t="s">
        <v>4</v>
      </c>
      <c r="AM56" s="42"/>
      <c r="AN56" s="42"/>
      <c r="AO56" s="42"/>
      <c r="AP56" s="42"/>
      <c r="AQ56" s="42" t="s">
        <v>30</v>
      </c>
      <c r="AR56" s="42"/>
      <c r="AS56" s="42"/>
      <c r="AT56" s="42"/>
      <c r="AU56" s="42"/>
      <c r="AV56" s="42"/>
      <c r="AW56" s="34" t="s">
        <v>5</v>
      </c>
      <c r="AX56" s="35"/>
      <c r="AY56" s="35"/>
      <c r="AZ56" s="35"/>
      <c r="BA56" s="36"/>
      <c r="BB56" s="34" t="s">
        <v>4</v>
      </c>
      <c r="BC56" s="35"/>
      <c r="BD56" s="35"/>
      <c r="BE56" s="35"/>
      <c r="BF56" s="36"/>
      <c r="BG56" s="42" t="s">
        <v>30</v>
      </c>
      <c r="BH56" s="42"/>
      <c r="BI56" s="42"/>
      <c r="BJ56" s="42"/>
      <c r="BK56" s="42"/>
      <c r="BL56" s="42"/>
      <c r="BM56" s="2"/>
      <c r="BN56" s="2"/>
      <c r="BO56" s="2"/>
      <c r="BP56" s="2"/>
      <c r="BQ56" s="2"/>
    </row>
    <row r="57" spans="1:79" ht="15.95" customHeight="1" x14ac:dyDescent="0.25">
      <c r="A57" s="42">
        <v>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>
        <v>2</v>
      </c>
      <c r="R57" s="42"/>
      <c r="S57" s="42"/>
      <c r="T57" s="42"/>
      <c r="U57" s="42"/>
      <c r="V57" s="42">
        <v>3</v>
      </c>
      <c r="W57" s="42"/>
      <c r="X57" s="42"/>
      <c r="Y57" s="42"/>
      <c r="Z57" s="42"/>
      <c r="AA57" s="42">
        <v>4</v>
      </c>
      <c r="AB57" s="42"/>
      <c r="AC57" s="42"/>
      <c r="AD57" s="42"/>
      <c r="AE57" s="42"/>
      <c r="AF57" s="42"/>
      <c r="AG57" s="42">
        <v>5</v>
      </c>
      <c r="AH57" s="42"/>
      <c r="AI57" s="42"/>
      <c r="AJ57" s="42"/>
      <c r="AK57" s="42"/>
      <c r="AL57" s="42">
        <v>6</v>
      </c>
      <c r="AM57" s="42"/>
      <c r="AN57" s="42"/>
      <c r="AO57" s="42"/>
      <c r="AP57" s="42"/>
      <c r="AQ57" s="42">
        <v>7</v>
      </c>
      <c r="AR57" s="42"/>
      <c r="AS57" s="42"/>
      <c r="AT57" s="42"/>
      <c r="AU57" s="42"/>
      <c r="AV57" s="42"/>
      <c r="AW57" s="42">
        <v>8</v>
      </c>
      <c r="AX57" s="42"/>
      <c r="AY57" s="42"/>
      <c r="AZ57" s="42"/>
      <c r="BA57" s="42"/>
      <c r="BB57" s="56">
        <v>9</v>
      </c>
      <c r="BC57" s="56"/>
      <c r="BD57" s="56"/>
      <c r="BE57" s="56"/>
      <c r="BF57" s="56"/>
      <c r="BG57" s="56">
        <v>10</v>
      </c>
      <c r="BH57" s="56"/>
      <c r="BI57" s="56"/>
      <c r="BJ57" s="56"/>
      <c r="BK57" s="56"/>
      <c r="BL57" s="56"/>
      <c r="BM57" s="6"/>
      <c r="BN57" s="6"/>
      <c r="BO57" s="6"/>
      <c r="BP57" s="6"/>
      <c r="BQ57" s="6"/>
    </row>
    <row r="58" spans="1:79" ht="18" hidden="1" customHeight="1" x14ac:dyDescent="0.2">
      <c r="A58" s="41" t="s">
        <v>18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33" t="s">
        <v>14</v>
      </c>
      <c r="R58" s="33"/>
      <c r="S58" s="33"/>
      <c r="T58" s="33"/>
      <c r="U58" s="33"/>
      <c r="V58" s="33" t="s">
        <v>13</v>
      </c>
      <c r="W58" s="33"/>
      <c r="X58" s="33"/>
      <c r="Y58" s="33"/>
      <c r="Z58" s="33"/>
      <c r="AA58" s="57" t="s">
        <v>20</v>
      </c>
      <c r="AB58" s="58"/>
      <c r="AC58" s="58"/>
      <c r="AD58" s="58"/>
      <c r="AE58" s="58"/>
      <c r="AF58" s="58"/>
      <c r="AG58" s="33" t="s">
        <v>15</v>
      </c>
      <c r="AH58" s="33"/>
      <c r="AI58" s="33"/>
      <c r="AJ58" s="33"/>
      <c r="AK58" s="33"/>
      <c r="AL58" s="33" t="s">
        <v>16</v>
      </c>
      <c r="AM58" s="33"/>
      <c r="AN58" s="33"/>
      <c r="AO58" s="33"/>
      <c r="AP58" s="33"/>
      <c r="AQ58" s="57" t="s">
        <v>20</v>
      </c>
      <c r="AR58" s="58"/>
      <c r="AS58" s="58"/>
      <c r="AT58" s="58"/>
      <c r="AU58" s="58"/>
      <c r="AV58" s="58"/>
      <c r="AW58" s="59" t="s">
        <v>21</v>
      </c>
      <c r="AX58" s="60"/>
      <c r="AY58" s="60"/>
      <c r="AZ58" s="60"/>
      <c r="BA58" s="61"/>
      <c r="BB58" s="59" t="s">
        <v>21</v>
      </c>
      <c r="BC58" s="60"/>
      <c r="BD58" s="60"/>
      <c r="BE58" s="60"/>
      <c r="BF58" s="61"/>
      <c r="BG58" s="58" t="s">
        <v>20</v>
      </c>
      <c r="BH58" s="58"/>
      <c r="BI58" s="58"/>
      <c r="BJ58" s="58"/>
      <c r="BK58" s="58"/>
      <c r="BL58" s="58"/>
      <c r="BM58" s="7"/>
      <c r="BN58" s="7"/>
      <c r="BO58" s="7"/>
      <c r="BP58" s="7"/>
      <c r="BQ58" s="7"/>
      <c r="CA58" s="1" t="s">
        <v>25</v>
      </c>
    </row>
    <row r="59" spans="1:79" ht="68.25" customHeight="1" x14ac:dyDescent="0.25">
      <c r="A59" s="53" t="s">
        <v>83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  <c r="Q59" s="50">
        <v>276890771</v>
      </c>
      <c r="R59" s="50"/>
      <c r="S59" s="50"/>
      <c r="T59" s="50"/>
      <c r="U59" s="50"/>
      <c r="V59" s="50">
        <v>47897027.329999998</v>
      </c>
      <c r="W59" s="50"/>
      <c r="X59" s="50"/>
      <c r="Y59" s="50"/>
      <c r="Z59" s="50"/>
      <c r="AA59" s="50">
        <f>SUM(Q59:Z59)</f>
        <v>324787798.32999998</v>
      </c>
      <c r="AB59" s="50"/>
      <c r="AC59" s="50"/>
      <c r="AD59" s="50"/>
      <c r="AE59" s="50"/>
      <c r="AF59" s="50"/>
      <c r="AG59" s="50">
        <v>274383736.31</v>
      </c>
      <c r="AH59" s="50"/>
      <c r="AI59" s="50"/>
      <c r="AJ59" s="50"/>
      <c r="AK59" s="50"/>
      <c r="AL59" s="50">
        <v>43760185.170000002</v>
      </c>
      <c r="AM59" s="50"/>
      <c r="AN59" s="50"/>
      <c r="AO59" s="50"/>
      <c r="AP59" s="50"/>
      <c r="AQ59" s="50">
        <f>SUM(AG59:AP59)</f>
        <v>318143921.48000002</v>
      </c>
      <c r="AR59" s="50"/>
      <c r="AS59" s="50"/>
      <c r="AT59" s="50"/>
      <c r="AU59" s="50"/>
      <c r="AV59" s="50"/>
      <c r="AW59" s="50">
        <f>AG59-Q59</f>
        <v>-2507034.6899999976</v>
      </c>
      <c r="AX59" s="50"/>
      <c r="AY59" s="50"/>
      <c r="AZ59" s="50"/>
      <c r="BA59" s="50"/>
      <c r="BB59" s="50">
        <f>AL59-V59</f>
        <v>-4136842.1599999964</v>
      </c>
      <c r="BC59" s="50"/>
      <c r="BD59" s="50"/>
      <c r="BE59" s="50"/>
      <c r="BF59" s="50"/>
      <c r="BG59" s="50">
        <f>SUM(AW59:BF59)</f>
        <v>-6643876.849999994</v>
      </c>
      <c r="BH59" s="50"/>
      <c r="BI59" s="50"/>
      <c r="BJ59" s="50"/>
      <c r="BK59" s="50"/>
      <c r="BL59" s="50"/>
      <c r="BM59" s="6"/>
      <c r="BN59" s="6"/>
      <c r="BO59" s="6"/>
      <c r="BP59" s="6"/>
      <c r="BQ59" s="6"/>
    </row>
    <row r="60" spans="1:79" s="20" customFormat="1" ht="15.75" x14ac:dyDescent="0.25">
      <c r="A60" s="52" t="s">
        <v>63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1">
        <f>SUM(Q59)</f>
        <v>276890771</v>
      </c>
      <c r="R60" s="51"/>
      <c r="S60" s="51"/>
      <c r="T60" s="51"/>
      <c r="U60" s="51"/>
      <c r="V60" s="51">
        <f>SUM(V59)</f>
        <v>47897027.329999998</v>
      </c>
      <c r="W60" s="51"/>
      <c r="X60" s="51"/>
      <c r="Y60" s="51"/>
      <c r="Z60" s="51"/>
      <c r="AA60" s="51">
        <f>Q60+V60</f>
        <v>324787798.32999998</v>
      </c>
      <c r="AB60" s="51"/>
      <c r="AC60" s="51"/>
      <c r="AD60" s="51"/>
      <c r="AE60" s="51"/>
      <c r="AF60" s="51"/>
      <c r="AG60" s="51">
        <f>SUM(AG59)</f>
        <v>274383736.31</v>
      </c>
      <c r="AH60" s="51"/>
      <c r="AI60" s="51"/>
      <c r="AJ60" s="51"/>
      <c r="AK60" s="51"/>
      <c r="AL60" s="51">
        <f>SUM(AL59)</f>
        <v>43760185.170000002</v>
      </c>
      <c r="AM60" s="51"/>
      <c r="AN60" s="51"/>
      <c r="AO60" s="51"/>
      <c r="AP60" s="51"/>
      <c r="AQ60" s="51">
        <f>AG60+AL60</f>
        <v>318143921.48000002</v>
      </c>
      <c r="AR60" s="51"/>
      <c r="AS60" s="51"/>
      <c r="AT60" s="51"/>
      <c r="AU60" s="51"/>
      <c r="AV60" s="51"/>
      <c r="AW60" s="51">
        <f>AG60-Q60</f>
        <v>-2507034.6899999976</v>
      </c>
      <c r="AX60" s="51"/>
      <c r="AY60" s="51"/>
      <c r="AZ60" s="51"/>
      <c r="BA60" s="51"/>
      <c r="BB60" s="51">
        <f>AL60-V60</f>
        <v>-4136842.1599999964</v>
      </c>
      <c r="BC60" s="51"/>
      <c r="BD60" s="51"/>
      <c r="BE60" s="51"/>
      <c r="BF60" s="51"/>
      <c r="BG60" s="51">
        <f>AW60+BB60</f>
        <v>-6643876.849999994</v>
      </c>
      <c r="BH60" s="51"/>
      <c r="BI60" s="51"/>
      <c r="BJ60" s="51"/>
      <c r="BK60" s="51"/>
      <c r="BL60" s="51"/>
      <c r="BM60" s="21"/>
      <c r="BN60" s="21"/>
      <c r="BO60" s="21"/>
      <c r="BP60" s="21"/>
      <c r="BQ60" s="21"/>
      <c r="CA60" s="20" t="s">
        <v>26</v>
      </c>
    </row>
    <row r="62" spans="1:79" ht="15.75" customHeight="1" x14ac:dyDescent="0.2">
      <c r="A62" s="30" t="s">
        <v>52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</row>
    <row r="64" spans="1:79" ht="45" customHeight="1" x14ac:dyDescent="0.2">
      <c r="A64" s="43" t="s">
        <v>10</v>
      </c>
      <c r="B64" s="44"/>
      <c r="C64" s="43" t="s">
        <v>9</v>
      </c>
      <c r="D64" s="47"/>
      <c r="E64" s="47"/>
      <c r="F64" s="47"/>
      <c r="G64" s="47"/>
      <c r="H64" s="47"/>
      <c r="I64" s="44"/>
      <c r="J64" s="43" t="s">
        <v>8</v>
      </c>
      <c r="K64" s="47"/>
      <c r="L64" s="47"/>
      <c r="M64" s="47"/>
      <c r="N64" s="44"/>
      <c r="O64" s="43" t="s">
        <v>7</v>
      </c>
      <c r="P64" s="47"/>
      <c r="Q64" s="47"/>
      <c r="R64" s="47"/>
      <c r="S64" s="47"/>
      <c r="T64" s="47"/>
      <c r="U64" s="47"/>
      <c r="V64" s="47"/>
      <c r="W64" s="47"/>
      <c r="X64" s="44"/>
      <c r="Y64" s="42" t="s">
        <v>29</v>
      </c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54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9" t="s">
        <v>3</v>
      </c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45"/>
      <c r="B65" s="46"/>
      <c r="C65" s="45"/>
      <c r="D65" s="48"/>
      <c r="E65" s="48"/>
      <c r="F65" s="48"/>
      <c r="G65" s="48"/>
      <c r="H65" s="48"/>
      <c r="I65" s="46"/>
      <c r="J65" s="45"/>
      <c r="K65" s="48"/>
      <c r="L65" s="48"/>
      <c r="M65" s="48"/>
      <c r="N65" s="46"/>
      <c r="O65" s="45"/>
      <c r="P65" s="48"/>
      <c r="Q65" s="48"/>
      <c r="R65" s="48"/>
      <c r="S65" s="48"/>
      <c r="T65" s="48"/>
      <c r="U65" s="48"/>
      <c r="V65" s="48"/>
      <c r="W65" s="48"/>
      <c r="X65" s="46"/>
      <c r="Y65" s="34" t="s">
        <v>5</v>
      </c>
      <c r="Z65" s="35"/>
      <c r="AA65" s="35"/>
      <c r="AB65" s="35"/>
      <c r="AC65" s="36"/>
      <c r="AD65" s="34" t="s">
        <v>4</v>
      </c>
      <c r="AE65" s="35"/>
      <c r="AF65" s="35"/>
      <c r="AG65" s="35"/>
      <c r="AH65" s="36"/>
      <c r="AI65" s="42" t="s">
        <v>30</v>
      </c>
      <c r="AJ65" s="42"/>
      <c r="AK65" s="42"/>
      <c r="AL65" s="42"/>
      <c r="AM65" s="42"/>
      <c r="AN65" s="42" t="s">
        <v>5</v>
      </c>
      <c r="AO65" s="42"/>
      <c r="AP65" s="42"/>
      <c r="AQ65" s="42"/>
      <c r="AR65" s="42"/>
      <c r="AS65" s="42" t="s">
        <v>4</v>
      </c>
      <c r="AT65" s="42"/>
      <c r="AU65" s="42"/>
      <c r="AV65" s="42"/>
      <c r="AW65" s="42"/>
      <c r="AX65" s="42" t="s">
        <v>30</v>
      </c>
      <c r="AY65" s="42"/>
      <c r="AZ65" s="42"/>
      <c r="BA65" s="42"/>
      <c r="BB65" s="42"/>
      <c r="BC65" s="42" t="s">
        <v>5</v>
      </c>
      <c r="BD65" s="42"/>
      <c r="BE65" s="42"/>
      <c r="BF65" s="42"/>
      <c r="BG65" s="42"/>
      <c r="BH65" s="42" t="s">
        <v>4</v>
      </c>
      <c r="BI65" s="42"/>
      <c r="BJ65" s="42"/>
      <c r="BK65" s="42"/>
      <c r="BL65" s="42"/>
      <c r="BM65" s="42" t="s">
        <v>30</v>
      </c>
      <c r="BN65" s="42"/>
      <c r="BO65" s="42"/>
      <c r="BP65" s="42"/>
      <c r="BQ65" s="4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42">
        <v>1</v>
      </c>
      <c r="B66" s="42"/>
      <c r="C66" s="42">
        <v>2</v>
      </c>
      <c r="D66" s="42"/>
      <c r="E66" s="42"/>
      <c r="F66" s="42"/>
      <c r="G66" s="42"/>
      <c r="H66" s="42"/>
      <c r="I66" s="42"/>
      <c r="J66" s="42">
        <v>3</v>
      </c>
      <c r="K66" s="42"/>
      <c r="L66" s="42"/>
      <c r="M66" s="42"/>
      <c r="N66" s="42"/>
      <c r="O66" s="42">
        <v>4</v>
      </c>
      <c r="P66" s="42"/>
      <c r="Q66" s="42"/>
      <c r="R66" s="42"/>
      <c r="S66" s="42"/>
      <c r="T66" s="42"/>
      <c r="U66" s="42"/>
      <c r="V66" s="42"/>
      <c r="W66" s="42"/>
      <c r="X66" s="42"/>
      <c r="Y66" s="42">
        <v>5</v>
      </c>
      <c r="Z66" s="42"/>
      <c r="AA66" s="42"/>
      <c r="AB66" s="42"/>
      <c r="AC66" s="42"/>
      <c r="AD66" s="42">
        <v>6</v>
      </c>
      <c r="AE66" s="42"/>
      <c r="AF66" s="42"/>
      <c r="AG66" s="42"/>
      <c r="AH66" s="42"/>
      <c r="AI66" s="42">
        <v>7</v>
      </c>
      <c r="AJ66" s="42"/>
      <c r="AK66" s="42"/>
      <c r="AL66" s="42"/>
      <c r="AM66" s="42"/>
      <c r="AN66" s="34">
        <v>8</v>
      </c>
      <c r="AO66" s="35"/>
      <c r="AP66" s="35"/>
      <c r="AQ66" s="35"/>
      <c r="AR66" s="36"/>
      <c r="AS66" s="34">
        <v>9</v>
      </c>
      <c r="AT66" s="35"/>
      <c r="AU66" s="35"/>
      <c r="AV66" s="35"/>
      <c r="AW66" s="36"/>
      <c r="AX66" s="34">
        <v>10</v>
      </c>
      <c r="AY66" s="35"/>
      <c r="AZ66" s="35"/>
      <c r="BA66" s="35"/>
      <c r="BB66" s="36"/>
      <c r="BC66" s="34">
        <v>11</v>
      </c>
      <c r="BD66" s="35"/>
      <c r="BE66" s="35"/>
      <c r="BF66" s="35"/>
      <c r="BG66" s="36"/>
      <c r="BH66" s="34">
        <v>12</v>
      </c>
      <c r="BI66" s="35"/>
      <c r="BJ66" s="35"/>
      <c r="BK66" s="35"/>
      <c r="BL66" s="36"/>
      <c r="BM66" s="34">
        <v>13</v>
      </c>
      <c r="BN66" s="35"/>
      <c r="BO66" s="35"/>
      <c r="BP66" s="35"/>
      <c r="BQ66" s="36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37" t="s">
        <v>43</v>
      </c>
      <c r="B67" s="37"/>
      <c r="C67" s="38" t="s">
        <v>18</v>
      </c>
      <c r="D67" s="39"/>
      <c r="E67" s="39"/>
      <c r="F67" s="39"/>
      <c r="G67" s="39"/>
      <c r="H67" s="39"/>
      <c r="I67" s="40"/>
      <c r="J67" s="37" t="s">
        <v>19</v>
      </c>
      <c r="K67" s="37"/>
      <c r="L67" s="37"/>
      <c r="M67" s="37"/>
      <c r="N67" s="37"/>
      <c r="O67" s="41" t="s">
        <v>44</v>
      </c>
      <c r="P67" s="41"/>
      <c r="Q67" s="41"/>
      <c r="R67" s="41"/>
      <c r="S67" s="41"/>
      <c r="T67" s="41"/>
      <c r="U67" s="41"/>
      <c r="V67" s="41"/>
      <c r="W67" s="41"/>
      <c r="X67" s="38"/>
      <c r="Y67" s="33" t="s">
        <v>14</v>
      </c>
      <c r="Z67" s="33"/>
      <c r="AA67" s="33"/>
      <c r="AB67" s="33"/>
      <c r="AC67" s="33"/>
      <c r="AD67" s="33" t="s">
        <v>34</v>
      </c>
      <c r="AE67" s="33"/>
      <c r="AF67" s="33"/>
      <c r="AG67" s="33"/>
      <c r="AH67" s="33"/>
      <c r="AI67" s="33" t="s">
        <v>20</v>
      </c>
      <c r="AJ67" s="33"/>
      <c r="AK67" s="33"/>
      <c r="AL67" s="33"/>
      <c r="AM67" s="33"/>
      <c r="AN67" s="33" t="s">
        <v>35</v>
      </c>
      <c r="AO67" s="33"/>
      <c r="AP67" s="33"/>
      <c r="AQ67" s="33"/>
      <c r="AR67" s="33"/>
      <c r="AS67" s="33" t="s">
        <v>15</v>
      </c>
      <c r="AT67" s="33"/>
      <c r="AU67" s="33"/>
      <c r="AV67" s="33"/>
      <c r="AW67" s="33"/>
      <c r="AX67" s="33" t="s">
        <v>20</v>
      </c>
      <c r="AY67" s="33"/>
      <c r="AZ67" s="33"/>
      <c r="BA67" s="33"/>
      <c r="BB67" s="33"/>
      <c r="BC67" s="33" t="s">
        <v>37</v>
      </c>
      <c r="BD67" s="33"/>
      <c r="BE67" s="33"/>
      <c r="BF67" s="33"/>
      <c r="BG67" s="33"/>
      <c r="BH67" s="33" t="s">
        <v>37</v>
      </c>
      <c r="BI67" s="33"/>
      <c r="BJ67" s="33"/>
      <c r="BK67" s="33"/>
      <c r="BL67" s="33"/>
      <c r="BM67" s="32" t="s">
        <v>20</v>
      </c>
      <c r="BN67" s="32"/>
      <c r="BO67" s="32"/>
      <c r="BP67" s="32"/>
      <c r="BQ67" s="32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27</v>
      </c>
    </row>
    <row r="68" spans="1:79" ht="15.75" x14ac:dyDescent="0.2">
      <c r="A68" s="34" t="s">
        <v>11</v>
      </c>
      <c r="B68" s="36"/>
      <c r="C68" s="102" t="s">
        <v>111</v>
      </c>
      <c r="D68" s="103"/>
      <c r="E68" s="103"/>
      <c r="F68" s="103"/>
      <c r="G68" s="103"/>
      <c r="H68" s="103"/>
      <c r="I68" s="104"/>
      <c r="J68" s="102"/>
      <c r="K68" s="103"/>
      <c r="L68" s="103"/>
      <c r="M68" s="103"/>
      <c r="N68" s="104"/>
      <c r="O68" s="102"/>
      <c r="P68" s="103"/>
      <c r="Q68" s="103"/>
      <c r="R68" s="103"/>
      <c r="S68" s="103"/>
      <c r="T68" s="103"/>
      <c r="U68" s="103"/>
      <c r="V68" s="103"/>
      <c r="W68" s="103"/>
      <c r="X68" s="104"/>
      <c r="Y68" s="108"/>
      <c r="Z68" s="109"/>
      <c r="AA68" s="109"/>
      <c r="AB68" s="109"/>
      <c r="AC68" s="110"/>
      <c r="AD68" s="108"/>
      <c r="AE68" s="109"/>
      <c r="AF68" s="109"/>
      <c r="AG68" s="109"/>
      <c r="AH68" s="110"/>
      <c r="AI68" s="108"/>
      <c r="AJ68" s="109"/>
      <c r="AK68" s="109"/>
      <c r="AL68" s="109"/>
      <c r="AM68" s="110"/>
      <c r="AN68" s="108"/>
      <c r="AO68" s="109"/>
      <c r="AP68" s="109"/>
      <c r="AQ68" s="109"/>
      <c r="AR68" s="110"/>
      <c r="AS68" s="108"/>
      <c r="AT68" s="109"/>
      <c r="AU68" s="109"/>
      <c r="AV68" s="109"/>
      <c r="AW68" s="110"/>
      <c r="AX68" s="105"/>
      <c r="AY68" s="106"/>
      <c r="AZ68" s="106"/>
      <c r="BA68" s="106"/>
      <c r="BB68" s="107"/>
      <c r="BC68" s="105"/>
      <c r="BD68" s="106"/>
      <c r="BE68" s="106"/>
      <c r="BF68" s="106"/>
      <c r="BG68" s="107"/>
      <c r="BH68" s="105"/>
      <c r="BI68" s="106"/>
      <c r="BJ68" s="106"/>
      <c r="BK68" s="106"/>
      <c r="BL68" s="107"/>
      <c r="BM68" s="105"/>
      <c r="BN68" s="106"/>
      <c r="BO68" s="106"/>
      <c r="BP68" s="106"/>
      <c r="BQ68" s="107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41.25" customHeight="1" x14ac:dyDescent="0.2">
      <c r="A69" s="34"/>
      <c r="B69" s="36"/>
      <c r="C69" s="99" t="s">
        <v>84</v>
      </c>
      <c r="D69" s="100"/>
      <c r="E69" s="100"/>
      <c r="F69" s="100"/>
      <c r="G69" s="100"/>
      <c r="H69" s="100"/>
      <c r="I69" s="101"/>
      <c r="J69" s="102" t="s">
        <v>91</v>
      </c>
      <c r="K69" s="103"/>
      <c r="L69" s="103"/>
      <c r="M69" s="103"/>
      <c r="N69" s="104"/>
      <c r="O69" s="102" t="s">
        <v>93</v>
      </c>
      <c r="P69" s="103"/>
      <c r="Q69" s="103"/>
      <c r="R69" s="103"/>
      <c r="S69" s="103"/>
      <c r="T69" s="103"/>
      <c r="U69" s="103"/>
      <c r="V69" s="103"/>
      <c r="W69" s="103"/>
      <c r="X69" s="104"/>
      <c r="Y69" s="108">
        <v>42</v>
      </c>
      <c r="Z69" s="109"/>
      <c r="AA69" s="109"/>
      <c r="AB69" s="109"/>
      <c r="AC69" s="110"/>
      <c r="AD69" s="108"/>
      <c r="AE69" s="109"/>
      <c r="AF69" s="109"/>
      <c r="AG69" s="109"/>
      <c r="AH69" s="110"/>
      <c r="AI69" s="108">
        <f>SUM(Y69:AH69)</f>
        <v>42</v>
      </c>
      <c r="AJ69" s="109"/>
      <c r="AK69" s="109"/>
      <c r="AL69" s="109"/>
      <c r="AM69" s="110"/>
      <c r="AN69" s="108">
        <v>42</v>
      </c>
      <c r="AO69" s="109"/>
      <c r="AP69" s="109"/>
      <c r="AQ69" s="109"/>
      <c r="AR69" s="110"/>
      <c r="AS69" s="108"/>
      <c r="AT69" s="109"/>
      <c r="AU69" s="109"/>
      <c r="AV69" s="109"/>
      <c r="AW69" s="110"/>
      <c r="AX69" s="111">
        <f>SUM(AN69:AW69)</f>
        <v>42</v>
      </c>
      <c r="AY69" s="112"/>
      <c r="AZ69" s="112"/>
      <c r="BA69" s="112"/>
      <c r="BB69" s="113"/>
      <c r="BC69" s="111">
        <f>AN69-Y69</f>
        <v>0</v>
      </c>
      <c r="BD69" s="112"/>
      <c r="BE69" s="112"/>
      <c r="BF69" s="112"/>
      <c r="BG69" s="113"/>
      <c r="BH69" s="111">
        <f>AS69-AD69</f>
        <v>0</v>
      </c>
      <c r="BI69" s="112"/>
      <c r="BJ69" s="112"/>
      <c r="BK69" s="112"/>
      <c r="BL69" s="113"/>
      <c r="BM69" s="111">
        <f>SUM(BC69:BL69)</f>
        <v>0</v>
      </c>
      <c r="BN69" s="112"/>
      <c r="BO69" s="112"/>
      <c r="BP69" s="112"/>
      <c r="BQ69" s="113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15.75" x14ac:dyDescent="0.2">
      <c r="A70" s="34"/>
      <c r="B70" s="36"/>
      <c r="C70" s="99" t="s">
        <v>85</v>
      </c>
      <c r="D70" s="100"/>
      <c r="E70" s="100"/>
      <c r="F70" s="100"/>
      <c r="G70" s="100"/>
      <c r="H70" s="100"/>
      <c r="I70" s="101"/>
      <c r="J70" s="102" t="s">
        <v>91</v>
      </c>
      <c r="K70" s="103"/>
      <c r="L70" s="103"/>
      <c r="M70" s="103"/>
      <c r="N70" s="104"/>
      <c r="O70" s="102" t="s">
        <v>93</v>
      </c>
      <c r="P70" s="103"/>
      <c r="Q70" s="103"/>
      <c r="R70" s="103"/>
      <c r="S70" s="103"/>
      <c r="T70" s="103"/>
      <c r="U70" s="103"/>
      <c r="V70" s="103"/>
      <c r="W70" s="103"/>
      <c r="X70" s="104"/>
      <c r="Y70" s="108">
        <v>416</v>
      </c>
      <c r="Z70" s="109"/>
      <c r="AA70" s="109"/>
      <c r="AB70" s="109"/>
      <c r="AC70" s="110"/>
      <c r="AD70" s="108"/>
      <c r="AE70" s="109"/>
      <c r="AF70" s="109"/>
      <c r="AG70" s="109"/>
      <c r="AH70" s="110"/>
      <c r="AI70" s="108">
        <f t="shared" ref="AI70:AI82" si="4">SUM(Y70:AH70)</f>
        <v>416</v>
      </c>
      <c r="AJ70" s="109"/>
      <c r="AK70" s="109"/>
      <c r="AL70" s="109"/>
      <c r="AM70" s="110"/>
      <c r="AN70" s="108">
        <v>416</v>
      </c>
      <c r="AO70" s="109"/>
      <c r="AP70" s="109"/>
      <c r="AQ70" s="109"/>
      <c r="AR70" s="110"/>
      <c r="AS70" s="108"/>
      <c r="AT70" s="109"/>
      <c r="AU70" s="109"/>
      <c r="AV70" s="109"/>
      <c r="AW70" s="110"/>
      <c r="AX70" s="111">
        <f t="shared" ref="AX70:AX82" si="5">SUM(AN70:AW70)</f>
        <v>416</v>
      </c>
      <c r="AY70" s="112"/>
      <c r="AZ70" s="112"/>
      <c r="BA70" s="112"/>
      <c r="BB70" s="113"/>
      <c r="BC70" s="111">
        <f t="shared" ref="BC70:BC82" si="6">AN70-Y70</f>
        <v>0</v>
      </c>
      <c r="BD70" s="112"/>
      <c r="BE70" s="112"/>
      <c r="BF70" s="112"/>
      <c r="BG70" s="113"/>
      <c r="BH70" s="111">
        <f t="shared" ref="BH70:BH82" si="7">AS70-AD70</f>
        <v>0</v>
      </c>
      <c r="BI70" s="112"/>
      <c r="BJ70" s="112"/>
      <c r="BK70" s="112"/>
      <c r="BL70" s="113"/>
      <c r="BM70" s="111">
        <f t="shared" ref="BM70:BM82" si="8">SUM(BC70:BL70)</f>
        <v>0</v>
      </c>
      <c r="BN70" s="112"/>
      <c r="BO70" s="112"/>
      <c r="BP70" s="112"/>
      <c r="BQ70" s="113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76.5" customHeight="1" x14ac:dyDescent="0.2">
      <c r="A71" s="34"/>
      <c r="B71" s="36"/>
      <c r="C71" s="99" t="s">
        <v>86</v>
      </c>
      <c r="D71" s="100"/>
      <c r="E71" s="100"/>
      <c r="F71" s="100"/>
      <c r="G71" s="100"/>
      <c r="H71" s="100"/>
      <c r="I71" s="101"/>
      <c r="J71" s="102" t="s">
        <v>91</v>
      </c>
      <c r="K71" s="103"/>
      <c r="L71" s="103"/>
      <c r="M71" s="103"/>
      <c r="N71" s="104"/>
      <c r="O71" s="102" t="s">
        <v>94</v>
      </c>
      <c r="P71" s="103"/>
      <c r="Q71" s="103"/>
      <c r="R71" s="103"/>
      <c r="S71" s="103"/>
      <c r="T71" s="103"/>
      <c r="U71" s="103"/>
      <c r="V71" s="103"/>
      <c r="W71" s="103"/>
      <c r="X71" s="104"/>
      <c r="Y71" s="117">
        <v>1256.6600000000001</v>
      </c>
      <c r="Z71" s="118"/>
      <c r="AA71" s="118"/>
      <c r="AB71" s="118"/>
      <c r="AC71" s="119"/>
      <c r="AD71" s="117">
        <v>84</v>
      </c>
      <c r="AE71" s="118"/>
      <c r="AF71" s="118"/>
      <c r="AG71" s="118"/>
      <c r="AH71" s="119"/>
      <c r="AI71" s="117">
        <f t="shared" si="4"/>
        <v>1340.66</v>
      </c>
      <c r="AJ71" s="118"/>
      <c r="AK71" s="118"/>
      <c r="AL71" s="118"/>
      <c r="AM71" s="119"/>
      <c r="AN71" s="117">
        <v>1256.6600000000001</v>
      </c>
      <c r="AO71" s="118"/>
      <c r="AP71" s="118"/>
      <c r="AQ71" s="118"/>
      <c r="AR71" s="119"/>
      <c r="AS71" s="117">
        <v>84</v>
      </c>
      <c r="AT71" s="118"/>
      <c r="AU71" s="118"/>
      <c r="AV71" s="118"/>
      <c r="AW71" s="119"/>
      <c r="AX71" s="117">
        <f t="shared" si="5"/>
        <v>1340.66</v>
      </c>
      <c r="AY71" s="118"/>
      <c r="AZ71" s="118"/>
      <c r="BA71" s="118"/>
      <c r="BB71" s="119"/>
      <c r="BC71" s="117">
        <f t="shared" si="6"/>
        <v>0</v>
      </c>
      <c r="BD71" s="118"/>
      <c r="BE71" s="118"/>
      <c r="BF71" s="118"/>
      <c r="BG71" s="119"/>
      <c r="BH71" s="117">
        <f t="shared" si="7"/>
        <v>0</v>
      </c>
      <c r="BI71" s="118"/>
      <c r="BJ71" s="118"/>
      <c r="BK71" s="118"/>
      <c r="BL71" s="119"/>
      <c r="BM71" s="117">
        <f t="shared" si="8"/>
        <v>0</v>
      </c>
      <c r="BN71" s="118"/>
      <c r="BO71" s="118"/>
      <c r="BP71" s="118"/>
      <c r="BQ71" s="119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51" customHeight="1" x14ac:dyDescent="0.2">
      <c r="A72" s="34"/>
      <c r="B72" s="36"/>
      <c r="C72" s="99" t="s">
        <v>87</v>
      </c>
      <c r="D72" s="100"/>
      <c r="E72" s="100"/>
      <c r="F72" s="100"/>
      <c r="G72" s="100"/>
      <c r="H72" s="100"/>
      <c r="I72" s="101"/>
      <c r="J72" s="102" t="s">
        <v>91</v>
      </c>
      <c r="K72" s="103"/>
      <c r="L72" s="103"/>
      <c r="M72" s="103"/>
      <c r="N72" s="104"/>
      <c r="O72" s="102" t="s">
        <v>94</v>
      </c>
      <c r="P72" s="103"/>
      <c r="Q72" s="103"/>
      <c r="R72" s="103"/>
      <c r="S72" s="103"/>
      <c r="T72" s="103"/>
      <c r="U72" s="103"/>
      <c r="V72" s="103"/>
      <c r="W72" s="103"/>
      <c r="X72" s="104"/>
      <c r="Y72" s="117">
        <v>2588.67</v>
      </c>
      <c r="Z72" s="118"/>
      <c r="AA72" s="118"/>
      <c r="AB72" s="118"/>
      <c r="AC72" s="119"/>
      <c r="AD72" s="117">
        <v>84</v>
      </c>
      <c r="AE72" s="118"/>
      <c r="AF72" s="118"/>
      <c r="AG72" s="118"/>
      <c r="AH72" s="119"/>
      <c r="AI72" s="117">
        <f t="shared" si="4"/>
        <v>2672.67</v>
      </c>
      <c r="AJ72" s="118"/>
      <c r="AK72" s="118"/>
      <c r="AL72" s="118"/>
      <c r="AM72" s="119"/>
      <c r="AN72" s="117">
        <v>2588.67</v>
      </c>
      <c r="AO72" s="118"/>
      <c r="AP72" s="118"/>
      <c r="AQ72" s="118"/>
      <c r="AR72" s="119"/>
      <c r="AS72" s="117">
        <v>84</v>
      </c>
      <c r="AT72" s="118"/>
      <c r="AU72" s="118"/>
      <c r="AV72" s="118"/>
      <c r="AW72" s="119"/>
      <c r="AX72" s="117">
        <f t="shared" si="5"/>
        <v>2672.67</v>
      </c>
      <c r="AY72" s="118"/>
      <c r="AZ72" s="118"/>
      <c r="BA72" s="118"/>
      <c r="BB72" s="119"/>
      <c r="BC72" s="117">
        <f t="shared" si="6"/>
        <v>0</v>
      </c>
      <c r="BD72" s="118"/>
      <c r="BE72" s="118"/>
      <c r="BF72" s="118"/>
      <c r="BG72" s="119"/>
      <c r="BH72" s="117">
        <f t="shared" si="7"/>
        <v>0</v>
      </c>
      <c r="BI72" s="118"/>
      <c r="BJ72" s="118"/>
      <c r="BK72" s="118"/>
      <c r="BL72" s="119"/>
      <c r="BM72" s="117">
        <f t="shared" si="8"/>
        <v>0</v>
      </c>
      <c r="BN72" s="118"/>
      <c r="BO72" s="118"/>
      <c r="BP72" s="118"/>
      <c r="BQ72" s="119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54" customHeight="1" x14ac:dyDescent="0.2">
      <c r="A73" s="34"/>
      <c r="B73" s="36"/>
      <c r="C73" s="99" t="s">
        <v>88</v>
      </c>
      <c r="D73" s="100"/>
      <c r="E73" s="100"/>
      <c r="F73" s="100"/>
      <c r="G73" s="100"/>
      <c r="H73" s="100"/>
      <c r="I73" s="101"/>
      <c r="J73" s="102" t="s">
        <v>92</v>
      </c>
      <c r="K73" s="103"/>
      <c r="L73" s="103"/>
      <c r="M73" s="103"/>
      <c r="N73" s="104"/>
      <c r="O73" s="102" t="s">
        <v>95</v>
      </c>
      <c r="P73" s="103"/>
      <c r="Q73" s="103"/>
      <c r="R73" s="103"/>
      <c r="S73" s="103"/>
      <c r="T73" s="103"/>
      <c r="U73" s="103"/>
      <c r="V73" s="103"/>
      <c r="W73" s="103"/>
      <c r="X73" s="104"/>
      <c r="Y73" s="117"/>
      <c r="Z73" s="118"/>
      <c r="AA73" s="118"/>
      <c r="AB73" s="118"/>
      <c r="AC73" s="119"/>
      <c r="AD73" s="117">
        <v>1000000</v>
      </c>
      <c r="AE73" s="118"/>
      <c r="AF73" s="118"/>
      <c r="AG73" s="118"/>
      <c r="AH73" s="119"/>
      <c r="AI73" s="117">
        <f t="shared" si="4"/>
        <v>1000000</v>
      </c>
      <c r="AJ73" s="118"/>
      <c r="AK73" s="118"/>
      <c r="AL73" s="118"/>
      <c r="AM73" s="119"/>
      <c r="AN73" s="117"/>
      <c r="AO73" s="118"/>
      <c r="AP73" s="118"/>
      <c r="AQ73" s="118"/>
      <c r="AR73" s="119"/>
      <c r="AS73" s="117">
        <v>999840.1</v>
      </c>
      <c r="AT73" s="118"/>
      <c r="AU73" s="118"/>
      <c r="AV73" s="118"/>
      <c r="AW73" s="119"/>
      <c r="AX73" s="117">
        <f t="shared" si="5"/>
        <v>999840.1</v>
      </c>
      <c r="AY73" s="118"/>
      <c r="AZ73" s="118"/>
      <c r="BA73" s="118"/>
      <c r="BB73" s="119"/>
      <c r="BC73" s="117">
        <f t="shared" si="6"/>
        <v>0</v>
      </c>
      <c r="BD73" s="118"/>
      <c r="BE73" s="118"/>
      <c r="BF73" s="118"/>
      <c r="BG73" s="119"/>
      <c r="BH73" s="117">
        <f t="shared" si="7"/>
        <v>-159.90000000002328</v>
      </c>
      <c r="BI73" s="118"/>
      <c r="BJ73" s="118"/>
      <c r="BK73" s="118"/>
      <c r="BL73" s="119"/>
      <c r="BM73" s="117">
        <f t="shared" si="8"/>
        <v>-159.90000000002328</v>
      </c>
      <c r="BN73" s="118"/>
      <c r="BO73" s="118"/>
      <c r="BP73" s="118"/>
      <c r="BQ73" s="119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65.25" customHeight="1" x14ac:dyDescent="0.2">
      <c r="A74" s="34"/>
      <c r="B74" s="36"/>
      <c r="C74" s="99" t="s">
        <v>89</v>
      </c>
      <c r="D74" s="100"/>
      <c r="E74" s="100"/>
      <c r="F74" s="100"/>
      <c r="G74" s="100"/>
      <c r="H74" s="100"/>
      <c r="I74" s="101"/>
      <c r="J74" s="102" t="s">
        <v>92</v>
      </c>
      <c r="K74" s="103"/>
      <c r="L74" s="103"/>
      <c r="M74" s="103"/>
      <c r="N74" s="104"/>
      <c r="O74" s="102" t="s">
        <v>96</v>
      </c>
      <c r="P74" s="103"/>
      <c r="Q74" s="103"/>
      <c r="R74" s="103"/>
      <c r="S74" s="103"/>
      <c r="T74" s="103"/>
      <c r="U74" s="103"/>
      <c r="V74" s="103"/>
      <c r="W74" s="103"/>
      <c r="X74" s="104"/>
      <c r="Y74" s="117"/>
      <c r="Z74" s="118"/>
      <c r="AA74" s="118"/>
      <c r="AB74" s="118"/>
      <c r="AC74" s="119"/>
      <c r="AD74" s="117">
        <v>1000000</v>
      </c>
      <c r="AE74" s="118"/>
      <c r="AF74" s="118"/>
      <c r="AG74" s="118"/>
      <c r="AH74" s="119"/>
      <c r="AI74" s="117">
        <f t="shared" si="4"/>
        <v>1000000</v>
      </c>
      <c r="AJ74" s="118"/>
      <c r="AK74" s="118"/>
      <c r="AL74" s="118"/>
      <c r="AM74" s="119"/>
      <c r="AN74" s="117"/>
      <c r="AO74" s="118"/>
      <c r="AP74" s="118"/>
      <c r="AQ74" s="118"/>
      <c r="AR74" s="119"/>
      <c r="AS74" s="117">
        <v>984339.94</v>
      </c>
      <c r="AT74" s="118"/>
      <c r="AU74" s="118"/>
      <c r="AV74" s="118"/>
      <c r="AW74" s="119"/>
      <c r="AX74" s="117">
        <f t="shared" si="5"/>
        <v>984339.94</v>
      </c>
      <c r="AY74" s="118"/>
      <c r="AZ74" s="118"/>
      <c r="BA74" s="118"/>
      <c r="BB74" s="119"/>
      <c r="BC74" s="117">
        <f t="shared" si="6"/>
        <v>0</v>
      </c>
      <c r="BD74" s="118"/>
      <c r="BE74" s="118"/>
      <c r="BF74" s="118"/>
      <c r="BG74" s="119"/>
      <c r="BH74" s="117">
        <f t="shared" si="7"/>
        <v>-15660.060000000056</v>
      </c>
      <c r="BI74" s="118"/>
      <c r="BJ74" s="118"/>
      <c r="BK74" s="118"/>
      <c r="BL74" s="119"/>
      <c r="BM74" s="117">
        <f t="shared" si="8"/>
        <v>-15660.060000000056</v>
      </c>
      <c r="BN74" s="118"/>
      <c r="BO74" s="118"/>
      <c r="BP74" s="118"/>
      <c r="BQ74" s="119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29.75" customHeight="1" x14ac:dyDescent="0.2">
      <c r="A75" s="34"/>
      <c r="B75" s="36"/>
      <c r="C75" s="99" t="s">
        <v>90</v>
      </c>
      <c r="D75" s="100"/>
      <c r="E75" s="100"/>
      <c r="F75" s="100"/>
      <c r="G75" s="100"/>
      <c r="H75" s="100"/>
      <c r="I75" s="101"/>
      <c r="J75" s="102" t="s">
        <v>92</v>
      </c>
      <c r="K75" s="103"/>
      <c r="L75" s="103"/>
      <c r="M75" s="103"/>
      <c r="N75" s="104"/>
      <c r="O75" s="102" t="s">
        <v>97</v>
      </c>
      <c r="P75" s="103"/>
      <c r="Q75" s="103"/>
      <c r="R75" s="103"/>
      <c r="S75" s="103"/>
      <c r="T75" s="103"/>
      <c r="U75" s="103"/>
      <c r="V75" s="103"/>
      <c r="W75" s="103"/>
      <c r="X75" s="104"/>
      <c r="Y75" s="117">
        <v>2399300</v>
      </c>
      <c r="Z75" s="118"/>
      <c r="AA75" s="118"/>
      <c r="AB75" s="118"/>
      <c r="AC75" s="119"/>
      <c r="AD75" s="117"/>
      <c r="AE75" s="118"/>
      <c r="AF75" s="118"/>
      <c r="AG75" s="118"/>
      <c r="AH75" s="119"/>
      <c r="AI75" s="117">
        <f t="shared" si="4"/>
        <v>2399300</v>
      </c>
      <c r="AJ75" s="118"/>
      <c r="AK75" s="118"/>
      <c r="AL75" s="118"/>
      <c r="AM75" s="119"/>
      <c r="AN75" s="117">
        <v>1635110</v>
      </c>
      <c r="AO75" s="118"/>
      <c r="AP75" s="118"/>
      <c r="AQ75" s="118"/>
      <c r="AR75" s="119"/>
      <c r="AS75" s="117"/>
      <c r="AT75" s="118"/>
      <c r="AU75" s="118"/>
      <c r="AV75" s="118"/>
      <c r="AW75" s="119"/>
      <c r="AX75" s="117">
        <f t="shared" si="5"/>
        <v>1635110</v>
      </c>
      <c r="AY75" s="118"/>
      <c r="AZ75" s="118"/>
      <c r="BA75" s="118"/>
      <c r="BB75" s="119"/>
      <c r="BC75" s="117">
        <f t="shared" si="6"/>
        <v>-764190</v>
      </c>
      <c r="BD75" s="118"/>
      <c r="BE75" s="118"/>
      <c r="BF75" s="118"/>
      <c r="BG75" s="119"/>
      <c r="BH75" s="117">
        <f t="shared" si="7"/>
        <v>0</v>
      </c>
      <c r="BI75" s="118"/>
      <c r="BJ75" s="118"/>
      <c r="BK75" s="118"/>
      <c r="BL75" s="119"/>
      <c r="BM75" s="117">
        <f t="shared" si="8"/>
        <v>-764190</v>
      </c>
      <c r="BN75" s="118"/>
      <c r="BO75" s="118"/>
      <c r="BP75" s="118"/>
      <c r="BQ75" s="119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94.5" customHeight="1" x14ac:dyDescent="0.2">
      <c r="A76" s="34"/>
      <c r="B76" s="36"/>
      <c r="C76" s="99" t="s">
        <v>98</v>
      </c>
      <c r="D76" s="100"/>
      <c r="E76" s="100"/>
      <c r="F76" s="100"/>
      <c r="G76" s="100"/>
      <c r="H76" s="100"/>
      <c r="I76" s="101"/>
      <c r="J76" s="102" t="s">
        <v>92</v>
      </c>
      <c r="K76" s="103"/>
      <c r="L76" s="103"/>
      <c r="M76" s="103"/>
      <c r="N76" s="104"/>
      <c r="O76" s="102" t="s">
        <v>99</v>
      </c>
      <c r="P76" s="103"/>
      <c r="Q76" s="103"/>
      <c r="R76" s="103"/>
      <c r="S76" s="103"/>
      <c r="T76" s="103"/>
      <c r="U76" s="103"/>
      <c r="V76" s="103"/>
      <c r="W76" s="103"/>
      <c r="X76" s="104"/>
      <c r="Y76" s="117">
        <v>318735</v>
      </c>
      <c r="Z76" s="118"/>
      <c r="AA76" s="118"/>
      <c r="AB76" s="118"/>
      <c r="AC76" s="119"/>
      <c r="AD76" s="117"/>
      <c r="AE76" s="118"/>
      <c r="AF76" s="118"/>
      <c r="AG76" s="118"/>
      <c r="AH76" s="119"/>
      <c r="AI76" s="117">
        <f t="shared" si="4"/>
        <v>318735</v>
      </c>
      <c r="AJ76" s="118"/>
      <c r="AK76" s="118"/>
      <c r="AL76" s="118"/>
      <c r="AM76" s="119"/>
      <c r="AN76" s="117">
        <v>318735</v>
      </c>
      <c r="AO76" s="118"/>
      <c r="AP76" s="118"/>
      <c r="AQ76" s="118"/>
      <c r="AR76" s="119"/>
      <c r="AS76" s="117"/>
      <c r="AT76" s="118"/>
      <c r="AU76" s="118"/>
      <c r="AV76" s="118"/>
      <c r="AW76" s="119"/>
      <c r="AX76" s="117">
        <f t="shared" si="5"/>
        <v>318735</v>
      </c>
      <c r="AY76" s="118"/>
      <c r="AZ76" s="118"/>
      <c r="BA76" s="118"/>
      <c r="BB76" s="119"/>
      <c r="BC76" s="117">
        <f t="shared" si="6"/>
        <v>0</v>
      </c>
      <c r="BD76" s="118"/>
      <c r="BE76" s="118"/>
      <c r="BF76" s="118"/>
      <c r="BG76" s="119"/>
      <c r="BH76" s="117">
        <f t="shared" si="7"/>
        <v>0</v>
      </c>
      <c r="BI76" s="118"/>
      <c r="BJ76" s="118"/>
      <c r="BK76" s="118"/>
      <c r="BL76" s="119"/>
      <c r="BM76" s="117">
        <f t="shared" si="8"/>
        <v>0</v>
      </c>
      <c r="BN76" s="118"/>
      <c r="BO76" s="118"/>
      <c r="BP76" s="118"/>
      <c r="BQ76" s="119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04" customHeight="1" x14ac:dyDescent="0.2">
      <c r="A77" s="34"/>
      <c r="B77" s="36"/>
      <c r="C77" s="99" t="s">
        <v>100</v>
      </c>
      <c r="D77" s="100"/>
      <c r="E77" s="100"/>
      <c r="F77" s="100"/>
      <c r="G77" s="100"/>
      <c r="H77" s="100"/>
      <c r="I77" s="101"/>
      <c r="J77" s="102" t="s">
        <v>92</v>
      </c>
      <c r="K77" s="103"/>
      <c r="L77" s="103"/>
      <c r="M77" s="103"/>
      <c r="N77" s="104"/>
      <c r="O77" s="102" t="s">
        <v>103</v>
      </c>
      <c r="P77" s="103"/>
      <c r="Q77" s="103"/>
      <c r="R77" s="103"/>
      <c r="S77" s="103"/>
      <c r="T77" s="103"/>
      <c r="U77" s="103"/>
      <c r="V77" s="103"/>
      <c r="W77" s="103"/>
      <c r="X77" s="104"/>
      <c r="Y77" s="117">
        <v>2801853</v>
      </c>
      <c r="Z77" s="118"/>
      <c r="AA77" s="118"/>
      <c r="AB77" s="118"/>
      <c r="AC77" s="119"/>
      <c r="AD77" s="117"/>
      <c r="AE77" s="118"/>
      <c r="AF77" s="118"/>
      <c r="AG77" s="118"/>
      <c r="AH77" s="119"/>
      <c r="AI77" s="117">
        <f t="shared" si="4"/>
        <v>2801853</v>
      </c>
      <c r="AJ77" s="118"/>
      <c r="AK77" s="118"/>
      <c r="AL77" s="118"/>
      <c r="AM77" s="119"/>
      <c r="AN77" s="117">
        <v>2801853</v>
      </c>
      <c r="AO77" s="118"/>
      <c r="AP77" s="118"/>
      <c r="AQ77" s="118"/>
      <c r="AR77" s="119"/>
      <c r="AS77" s="117"/>
      <c r="AT77" s="118"/>
      <c r="AU77" s="118"/>
      <c r="AV77" s="118"/>
      <c r="AW77" s="119"/>
      <c r="AX77" s="117">
        <f t="shared" si="5"/>
        <v>2801853</v>
      </c>
      <c r="AY77" s="118"/>
      <c r="AZ77" s="118"/>
      <c r="BA77" s="118"/>
      <c r="BB77" s="119"/>
      <c r="BC77" s="117">
        <f t="shared" si="6"/>
        <v>0</v>
      </c>
      <c r="BD77" s="118"/>
      <c r="BE77" s="118"/>
      <c r="BF77" s="118"/>
      <c r="BG77" s="119"/>
      <c r="BH77" s="117">
        <f t="shared" si="7"/>
        <v>0</v>
      </c>
      <c r="BI77" s="118"/>
      <c r="BJ77" s="118"/>
      <c r="BK77" s="118"/>
      <c r="BL77" s="119"/>
      <c r="BM77" s="117">
        <f t="shared" si="8"/>
        <v>0</v>
      </c>
      <c r="BN77" s="118"/>
      <c r="BO77" s="118"/>
      <c r="BP77" s="118"/>
      <c r="BQ77" s="119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120.75" customHeight="1" x14ac:dyDescent="0.2">
      <c r="A78" s="34"/>
      <c r="B78" s="36"/>
      <c r="C78" s="99" t="s">
        <v>101</v>
      </c>
      <c r="D78" s="100"/>
      <c r="E78" s="100"/>
      <c r="F78" s="100"/>
      <c r="G78" s="100"/>
      <c r="H78" s="100"/>
      <c r="I78" s="101"/>
      <c r="J78" s="102" t="s">
        <v>92</v>
      </c>
      <c r="K78" s="103"/>
      <c r="L78" s="103"/>
      <c r="M78" s="103"/>
      <c r="N78" s="104"/>
      <c r="O78" s="102" t="s">
        <v>97</v>
      </c>
      <c r="P78" s="103"/>
      <c r="Q78" s="103"/>
      <c r="R78" s="103"/>
      <c r="S78" s="103"/>
      <c r="T78" s="103"/>
      <c r="U78" s="103"/>
      <c r="V78" s="103"/>
      <c r="W78" s="103"/>
      <c r="X78" s="104"/>
      <c r="Y78" s="117"/>
      <c r="Z78" s="118"/>
      <c r="AA78" s="118"/>
      <c r="AB78" s="118"/>
      <c r="AC78" s="119"/>
      <c r="AD78" s="117">
        <v>85050</v>
      </c>
      <c r="AE78" s="118"/>
      <c r="AF78" s="118"/>
      <c r="AG78" s="118"/>
      <c r="AH78" s="119"/>
      <c r="AI78" s="117">
        <f t="shared" si="4"/>
        <v>85050</v>
      </c>
      <c r="AJ78" s="118"/>
      <c r="AK78" s="118"/>
      <c r="AL78" s="118"/>
      <c r="AM78" s="119"/>
      <c r="AN78" s="117"/>
      <c r="AO78" s="118"/>
      <c r="AP78" s="118"/>
      <c r="AQ78" s="118"/>
      <c r="AR78" s="119"/>
      <c r="AS78" s="117">
        <v>84030</v>
      </c>
      <c r="AT78" s="118"/>
      <c r="AU78" s="118"/>
      <c r="AV78" s="118"/>
      <c r="AW78" s="119"/>
      <c r="AX78" s="117">
        <f t="shared" si="5"/>
        <v>84030</v>
      </c>
      <c r="AY78" s="118"/>
      <c r="AZ78" s="118"/>
      <c r="BA78" s="118"/>
      <c r="BB78" s="119"/>
      <c r="BC78" s="117">
        <f t="shared" si="6"/>
        <v>0</v>
      </c>
      <c r="BD78" s="118"/>
      <c r="BE78" s="118"/>
      <c r="BF78" s="118"/>
      <c r="BG78" s="119"/>
      <c r="BH78" s="117">
        <f t="shared" si="7"/>
        <v>-1020</v>
      </c>
      <c r="BI78" s="118"/>
      <c r="BJ78" s="118"/>
      <c r="BK78" s="118"/>
      <c r="BL78" s="119"/>
      <c r="BM78" s="117">
        <f t="shared" si="8"/>
        <v>-1020</v>
      </c>
      <c r="BN78" s="118"/>
      <c r="BO78" s="118"/>
      <c r="BP78" s="118"/>
      <c r="BQ78" s="119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26" customHeight="1" x14ac:dyDescent="0.2">
      <c r="A79" s="34"/>
      <c r="B79" s="36"/>
      <c r="C79" s="99" t="s">
        <v>102</v>
      </c>
      <c r="D79" s="100"/>
      <c r="E79" s="100"/>
      <c r="F79" s="100"/>
      <c r="G79" s="100"/>
      <c r="H79" s="100"/>
      <c r="I79" s="101"/>
      <c r="J79" s="102" t="s">
        <v>92</v>
      </c>
      <c r="K79" s="103"/>
      <c r="L79" s="103"/>
      <c r="M79" s="103"/>
      <c r="N79" s="104"/>
      <c r="O79" s="102" t="s">
        <v>103</v>
      </c>
      <c r="P79" s="103"/>
      <c r="Q79" s="103"/>
      <c r="R79" s="103"/>
      <c r="S79" s="103"/>
      <c r="T79" s="103"/>
      <c r="U79" s="103"/>
      <c r="V79" s="103"/>
      <c r="W79" s="103"/>
      <c r="X79" s="104"/>
      <c r="Y79" s="117"/>
      <c r="Z79" s="118"/>
      <c r="AA79" s="118"/>
      <c r="AB79" s="118"/>
      <c r="AC79" s="119"/>
      <c r="AD79" s="117">
        <v>3145593.46</v>
      </c>
      <c r="AE79" s="118"/>
      <c r="AF79" s="118"/>
      <c r="AG79" s="118"/>
      <c r="AH79" s="119"/>
      <c r="AI79" s="117">
        <f t="shared" si="4"/>
        <v>3145593.46</v>
      </c>
      <c r="AJ79" s="118"/>
      <c r="AK79" s="118"/>
      <c r="AL79" s="118"/>
      <c r="AM79" s="119"/>
      <c r="AN79" s="117"/>
      <c r="AO79" s="118"/>
      <c r="AP79" s="118"/>
      <c r="AQ79" s="118"/>
      <c r="AR79" s="119"/>
      <c r="AS79" s="117">
        <v>3145593.46</v>
      </c>
      <c r="AT79" s="118"/>
      <c r="AU79" s="118"/>
      <c r="AV79" s="118"/>
      <c r="AW79" s="119"/>
      <c r="AX79" s="117">
        <f t="shared" si="5"/>
        <v>3145593.46</v>
      </c>
      <c r="AY79" s="118"/>
      <c r="AZ79" s="118"/>
      <c r="BA79" s="118"/>
      <c r="BB79" s="119"/>
      <c r="BC79" s="117">
        <f t="shared" si="6"/>
        <v>0</v>
      </c>
      <c r="BD79" s="118"/>
      <c r="BE79" s="118"/>
      <c r="BF79" s="118"/>
      <c r="BG79" s="119"/>
      <c r="BH79" s="117">
        <f t="shared" si="7"/>
        <v>0</v>
      </c>
      <c r="BI79" s="118"/>
      <c r="BJ79" s="118"/>
      <c r="BK79" s="118"/>
      <c r="BL79" s="119"/>
      <c r="BM79" s="117">
        <f t="shared" si="8"/>
        <v>0</v>
      </c>
      <c r="BN79" s="118"/>
      <c r="BO79" s="118"/>
      <c r="BP79" s="118"/>
      <c r="BQ79" s="119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155.25" customHeight="1" x14ac:dyDescent="0.2">
      <c r="A80" s="34"/>
      <c r="B80" s="36"/>
      <c r="C80" s="99" t="s">
        <v>104</v>
      </c>
      <c r="D80" s="100"/>
      <c r="E80" s="100"/>
      <c r="F80" s="100"/>
      <c r="G80" s="100"/>
      <c r="H80" s="100"/>
      <c r="I80" s="101"/>
      <c r="J80" s="102" t="s">
        <v>92</v>
      </c>
      <c r="K80" s="103"/>
      <c r="L80" s="103"/>
      <c r="M80" s="103"/>
      <c r="N80" s="104"/>
      <c r="O80" s="102" t="s">
        <v>106</v>
      </c>
      <c r="P80" s="103"/>
      <c r="Q80" s="103"/>
      <c r="R80" s="103"/>
      <c r="S80" s="103"/>
      <c r="T80" s="103"/>
      <c r="U80" s="103"/>
      <c r="V80" s="103"/>
      <c r="W80" s="103"/>
      <c r="X80" s="104"/>
      <c r="Y80" s="117"/>
      <c r="Z80" s="118"/>
      <c r="AA80" s="118"/>
      <c r="AB80" s="118"/>
      <c r="AC80" s="119"/>
      <c r="AD80" s="117">
        <v>293810</v>
      </c>
      <c r="AE80" s="118"/>
      <c r="AF80" s="118"/>
      <c r="AG80" s="118"/>
      <c r="AH80" s="119"/>
      <c r="AI80" s="117">
        <f t="shared" si="4"/>
        <v>293810</v>
      </c>
      <c r="AJ80" s="118"/>
      <c r="AK80" s="118"/>
      <c r="AL80" s="118"/>
      <c r="AM80" s="119"/>
      <c r="AN80" s="117"/>
      <c r="AO80" s="118"/>
      <c r="AP80" s="118"/>
      <c r="AQ80" s="118"/>
      <c r="AR80" s="119"/>
      <c r="AS80" s="117">
        <v>251341</v>
      </c>
      <c r="AT80" s="118"/>
      <c r="AU80" s="118"/>
      <c r="AV80" s="118"/>
      <c r="AW80" s="119"/>
      <c r="AX80" s="117">
        <f t="shared" si="5"/>
        <v>251341</v>
      </c>
      <c r="AY80" s="118"/>
      <c r="AZ80" s="118"/>
      <c r="BA80" s="118"/>
      <c r="BB80" s="119"/>
      <c r="BC80" s="117">
        <f t="shared" si="6"/>
        <v>0</v>
      </c>
      <c r="BD80" s="118"/>
      <c r="BE80" s="118"/>
      <c r="BF80" s="118"/>
      <c r="BG80" s="119"/>
      <c r="BH80" s="117">
        <f t="shared" si="7"/>
        <v>-42469</v>
      </c>
      <c r="BI80" s="118"/>
      <c r="BJ80" s="118"/>
      <c r="BK80" s="118"/>
      <c r="BL80" s="119"/>
      <c r="BM80" s="117">
        <f t="shared" si="8"/>
        <v>-42469</v>
      </c>
      <c r="BN80" s="118"/>
      <c r="BO80" s="118"/>
      <c r="BP80" s="118"/>
      <c r="BQ80" s="119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86.25" customHeight="1" x14ac:dyDescent="0.2">
      <c r="A81" s="34"/>
      <c r="B81" s="36"/>
      <c r="C81" s="99" t="s">
        <v>105</v>
      </c>
      <c r="D81" s="100"/>
      <c r="E81" s="100"/>
      <c r="F81" s="100"/>
      <c r="G81" s="100"/>
      <c r="H81" s="100"/>
      <c r="I81" s="101"/>
      <c r="J81" s="102" t="s">
        <v>92</v>
      </c>
      <c r="K81" s="103"/>
      <c r="L81" s="103"/>
      <c r="M81" s="103"/>
      <c r="N81" s="104"/>
      <c r="O81" s="102" t="s">
        <v>107</v>
      </c>
      <c r="P81" s="103"/>
      <c r="Q81" s="103"/>
      <c r="R81" s="103"/>
      <c r="S81" s="103"/>
      <c r="T81" s="103"/>
      <c r="U81" s="103"/>
      <c r="V81" s="103"/>
      <c r="W81" s="103"/>
      <c r="X81" s="104"/>
      <c r="Y81" s="117">
        <v>935600</v>
      </c>
      <c r="Z81" s="118"/>
      <c r="AA81" s="118"/>
      <c r="AB81" s="118"/>
      <c r="AC81" s="119"/>
      <c r="AD81" s="117"/>
      <c r="AE81" s="118"/>
      <c r="AF81" s="118"/>
      <c r="AG81" s="118"/>
      <c r="AH81" s="119"/>
      <c r="AI81" s="117">
        <f t="shared" si="4"/>
        <v>935600</v>
      </c>
      <c r="AJ81" s="118"/>
      <c r="AK81" s="118"/>
      <c r="AL81" s="118"/>
      <c r="AM81" s="119"/>
      <c r="AN81" s="117">
        <v>919110.8</v>
      </c>
      <c r="AO81" s="118"/>
      <c r="AP81" s="118"/>
      <c r="AQ81" s="118"/>
      <c r="AR81" s="119"/>
      <c r="AS81" s="117"/>
      <c r="AT81" s="118"/>
      <c r="AU81" s="118"/>
      <c r="AV81" s="118"/>
      <c r="AW81" s="119"/>
      <c r="AX81" s="117">
        <f t="shared" si="5"/>
        <v>919110.8</v>
      </c>
      <c r="AY81" s="118"/>
      <c r="AZ81" s="118"/>
      <c r="BA81" s="118"/>
      <c r="BB81" s="119"/>
      <c r="BC81" s="117">
        <f t="shared" si="6"/>
        <v>-16489.199999999953</v>
      </c>
      <c r="BD81" s="118"/>
      <c r="BE81" s="118"/>
      <c r="BF81" s="118"/>
      <c r="BG81" s="119"/>
      <c r="BH81" s="117">
        <f t="shared" si="7"/>
        <v>0</v>
      </c>
      <c r="BI81" s="118"/>
      <c r="BJ81" s="118"/>
      <c r="BK81" s="118"/>
      <c r="BL81" s="119"/>
      <c r="BM81" s="117">
        <f t="shared" si="8"/>
        <v>-16489.199999999953</v>
      </c>
      <c r="BN81" s="118"/>
      <c r="BO81" s="118"/>
      <c r="BP81" s="118"/>
      <c r="BQ81" s="119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65.25" customHeight="1" x14ac:dyDescent="0.2">
      <c r="A82" s="34"/>
      <c r="B82" s="36"/>
      <c r="C82" s="99" t="s">
        <v>108</v>
      </c>
      <c r="D82" s="100"/>
      <c r="E82" s="100"/>
      <c r="F82" s="100"/>
      <c r="G82" s="100"/>
      <c r="H82" s="100"/>
      <c r="I82" s="101"/>
      <c r="J82" s="102" t="s">
        <v>92</v>
      </c>
      <c r="K82" s="103"/>
      <c r="L82" s="103"/>
      <c r="M82" s="103"/>
      <c r="N82" s="104"/>
      <c r="O82" s="102" t="s">
        <v>109</v>
      </c>
      <c r="P82" s="103"/>
      <c r="Q82" s="103"/>
      <c r="R82" s="103"/>
      <c r="S82" s="103"/>
      <c r="T82" s="103"/>
      <c r="U82" s="103"/>
      <c r="V82" s="103"/>
      <c r="W82" s="103"/>
      <c r="X82" s="104"/>
      <c r="Y82" s="117">
        <v>25000</v>
      </c>
      <c r="Z82" s="118"/>
      <c r="AA82" s="118"/>
      <c r="AB82" s="118"/>
      <c r="AC82" s="119"/>
      <c r="AD82" s="117"/>
      <c r="AE82" s="118"/>
      <c r="AF82" s="118"/>
      <c r="AG82" s="118"/>
      <c r="AH82" s="119"/>
      <c r="AI82" s="117">
        <f t="shared" si="4"/>
        <v>25000</v>
      </c>
      <c r="AJ82" s="118"/>
      <c r="AK82" s="118"/>
      <c r="AL82" s="118"/>
      <c r="AM82" s="119"/>
      <c r="AN82" s="117">
        <v>24992.2</v>
      </c>
      <c r="AO82" s="118"/>
      <c r="AP82" s="118"/>
      <c r="AQ82" s="118"/>
      <c r="AR82" s="119"/>
      <c r="AS82" s="117"/>
      <c r="AT82" s="118"/>
      <c r="AU82" s="118"/>
      <c r="AV82" s="118"/>
      <c r="AW82" s="119"/>
      <c r="AX82" s="117">
        <f t="shared" si="5"/>
        <v>24992.2</v>
      </c>
      <c r="AY82" s="118"/>
      <c r="AZ82" s="118"/>
      <c r="BA82" s="118"/>
      <c r="BB82" s="119"/>
      <c r="BC82" s="117">
        <f t="shared" si="6"/>
        <v>-7.7999999999992724</v>
      </c>
      <c r="BD82" s="118"/>
      <c r="BE82" s="118"/>
      <c r="BF82" s="118"/>
      <c r="BG82" s="119"/>
      <c r="BH82" s="117">
        <f t="shared" si="7"/>
        <v>0</v>
      </c>
      <c r="BI82" s="118"/>
      <c r="BJ82" s="118"/>
      <c r="BK82" s="118"/>
      <c r="BL82" s="119"/>
      <c r="BM82" s="117">
        <f t="shared" si="8"/>
        <v>-7.7999999999992724</v>
      </c>
      <c r="BN82" s="118"/>
      <c r="BO82" s="118"/>
      <c r="BP82" s="118"/>
      <c r="BQ82" s="119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24" customHeight="1" x14ac:dyDescent="0.2">
      <c r="A83" s="34" t="s">
        <v>110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6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15.75" x14ac:dyDescent="0.2">
      <c r="A84" s="34" t="s">
        <v>40</v>
      </c>
      <c r="B84" s="36"/>
      <c r="C84" s="102" t="s">
        <v>112</v>
      </c>
      <c r="D84" s="103"/>
      <c r="E84" s="103"/>
      <c r="F84" s="103"/>
      <c r="G84" s="103"/>
      <c r="H84" s="103"/>
      <c r="I84" s="104"/>
      <c r="J84" s="102"/>
      <c r="K84" s="103"/>
      <c r="L84" s="103"/>
      <c r="M84" s="103"/>
      <c r="N84" s="104"/>
      <c r="O84" s="102"/>
      <c r="P84" s="103"/>
      <c r="Q84" s="103"/>
      <c r="R84" s="103"/>
      <c r="S84" s="103"/>
      <c r="T84" s="103"/>
      <c r="U84" s="103"/>
      <c r="V84" s="103"/>
      <c r="W84" s="103"/>
      <c r="X84" s="104"/>
      <c r="Y84" s="108"/>
      <c r="Z84" s="109"/>
      <c r="AA84" s="109"/>
      <c r="AB84" s="109"/>
      <c r="AC84" s="110"/>
      <c r="AD84" s="108"/>
      <c r="AE84" s="109"/>
      <c r="AF84" s="109"/>
      <c r="AG84" s="109"/>
      <c r="AH84" s="110"/>
      <c r="AI84" s="108"/>
      <c r="AJ84" s="109"/>
      <c r="AK84" s="109"/>
      <c r="AL84" s="109"/>
      <c r="AM84" s="110"/>
      <c r="AN84" s="108"/>
      <c r="AO84" s="109"/>
      <c r="AP84" s="109"/>
      <c r="AQ84" s="109"/>
      <c r="AR84" s="110"/>
      <c r="AS84" s="108"/>
      <c r="AT84" s="109"/>
      <c r="AU84" s="109"/>
      <c r="AV84" s="109"/>
      <c r="AW84" s="110"/>
      <c r="AX84" s="105"/>
      <c r="AY84" s="106"/>
      <c r="AZ84" s="106"/>
      <c r="BA84" s="106"/>
      <c r="BB84" s="107"/>
      <c r="BC84" s="105"/>
      <c r="BD84" s="106"/>
      <c r="BE84" s="106"/>
      <c r="BF84" s="106"/>
      <c r="BG84" s="107"/>
      <c r="BH84" s="105"/>
      <c r="BI84" s="106"/>
      <c r="BJ84" s="106"/>
      <c r="BK84" s="106"/>
      <c r="BL84" s="107"/>
      <c r="BM84" s="105"/>
      <c r="BN84" s="106"/>
      <c r="BO84" s="106"/>
      <c r="BP84" s="106"/>
      <c r="BQ84" s="107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63.75" customHeight="1" x14ac:dyDescent="0.2">
      <c r="A85" s="34"/>
      <c r="B85" s="36"/>
      <c r="C85" s="99" t="s">
        <v>113</v>
      </c>
      <c r="D85" s="100"/>
      <c r="E85" s="100"/>
      <c r="F85" s="100"/>
      <c r="G85" s="100"/>
      <c r="H85" s="100"/>
      <c r="I85" s="101"/>
      <c r="J85" s="102" t="s">
        <v>114</v>
      </c>
      <c r="K85" s="103"/>
      <c r="L85" s="103"/>
      <c r="M85" s="103"/>
      <c r="N85" s="104"/>
      <c r="O85" s="102" t="s">
        <v>118</v>
      </c>
      <c r="P85" s="103"/>
      <c r="Q85" s="103"/>
      <c r="R85" s="103"/>
      <c r="S85" s="103"/>
      <c r="T85" s="103"/>
      <c r="U85" s="103"/>
      <c r="V85" s="103"/>
      <c r="W85" s="103"/>
      <c r="X85" s="104"/>
      <c r="Y85" s="108">
        <v>18022</v>
      </c>
      <c r="Z85" s="109"/>
      <c r="AA85" s="109"/>
      <c r="AB85" s="109"/>
      <c r="AC85" s="110"/>
      <c r="AD85" s="108"/>
      <c r="AE85" s="109"/>
      <c r="AF85" s="109"/>
      <c r="AG85" s="109"/>
      <c r="AH85" s="110"/>
      <c r="AI85" s="108">
        <f t="shared" ref="AI85" si="9">SUM(Y85:AH85)</f>
        <v>18022</v>
      </c>
      <c r="AJ85" s="109"/>
      <c r="AK85" s="109"/>
      <c r="AL85" s="109"/>
      <c r="AM85" s="110"/>
      <c r="AN85" s="108">
        <v>18022</v>
      </c>
      <c r="AO85" s="109"/>
      <c r="AP85" s="109"/>
      <c r="AQ85" s="109"/>
      <c r="AR85" s="110"/>
      <c r="AS85" s="108"/>
      <c r="AT85" s="109"/>
      <c r="AU85" s="109"/>
      <c r="AV85" s="109"/>
      <c r="AW85" s="110"/>
      <c r="AX85" s="111">
        <f t="shared" ref="AX85" si="10">SUM(AN85:AW85)</f>
        <v>18022</v>
      </c>
      <c r="AY85" s="112"/>
      <c r="AZ85" s="112"/>
      <c r="BA85" s="112"/>
      <c r="BB85" s="113"/>
      <c r="BC85" s="111">
        <f t="shared" ref="BC85" si="11">AN85-Y85</f>
        <v>0</v>
      </c>
      <c r="BD85" s="112"/>
      <c r="BE85" s="112"/>
      <c r="BF85" s="112"/>
      <c r="BG85" s="113"/>
      <c r="BH85" s="111">
        <f t="shared" ref="BH85" si="12">AS85-AD85</f>
        <v>0</v>
      </c>
      <c r="BI85" s="112"/>
      <c r="BJ85" s="112"/>
      <c r="BK85" s="112"/>
      <c r="BL85" s="113"/>
      <c r="BM85" s="111">
        <f t="shared" ref="BM85" si="13">SUM(BC85:BL85)</f>
        <v>0</v>
      </c>
      <c r="BN85" s="112"/>
      <c r="BO85" s="112"/>
      <c r="BP85" s="112"/>
      <c r="BQ85" s="113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51.75" customHeight="1" x14ac:dyDescent="0.2">
      <c r="A86" s="34"/>
      <c r="B86" s="36"/>
      <c r="C86" s="99" t="s">
        <v>115</v>
      </c>
      <c r="D86" s="100"/>
      <c r="E86" s="100"/>
      <c r="F86" s="100"/>
      <c r="G86" s="100"/>
      <c r="H86" s="100"/>
      <c r="I86" s="101"/>
      <c r="J86" s="102" t="s">
        <v>114</v>
      </c>
      <c r="K86" s="103"/>
      <c r="L86" s="103"/>
      <c r="M86" s="103"/>
      <c r="N86" s="104"/>
      <c r="O86" s="102" t="s">
        <v>93</v>
      </c>
      <c r="P86" s="103"/>
      <c r="Q86" s="103"/>
      <c r="R86" s="103"/>
      <c r="S86" s="103"/>
      <c r="T86" s="103"/>
      <c r="U86" s="103"/>
      <c r="V86" s="103"/>
      <c r="W86" s="103"/>
      <c r="X86" s="104"/>
      <c r="Y86" s="108">
        <v>12329</v>
      </c>
      <c r="Z86" s="109"/>
      <c r="AA86" s="109"/>
      <c r="AB86" s="109"/>
      <c r="AC86" s="110"/>
      <c r="AD86" s="108"/>
      <c r="AE86" s="109"/>
      <c r="AF86" s="109"/>
      <c r="AG86" s="109"/>
      <c r="AH86" s="110"/>
      <c r="AI86" s="108">
        <f t="shared" ref="AI86:AI95" si="14">SUM(Y86:AH86)</f>
        <v>12329</v>
      </c>
      <c r="AJ86" s="109"/>
      <c r="AK86" s="109"/>
      <c r="AL86" s="109"/>
      <c r="AM86" s="110"/>
      <c r="AN86" s="108">
        <v>12329</v>
      </c>
      <c r="AO86" s="109"/>
      <c r="AP86" s="109"/>
      <c r="AQ86" s="109"/>
      <c r="AR86" s="110"/>
      <c r="AS86" s="108"/>
      <c r="AT86" s="109"/>
      <c r="AU86" s="109"/>
      <c r="AV86" s="109"/>
      <c r="AW86" s="110"/>
      <c r="AX86" s="111">
        <f t="shared" ref="AX86:AX95" si="15">SUM(AN86:AW86)</f>
        <v>12329</v>
      </c>
      <c r="AY86" s="112"/>
      <c r="AZ86" s="112"/>
      <c r="BA86" s="112"/>
      <c r="BB86" s="113"/>
      <c r="BC86" s="111">
        <f t="shared" ref="BC86:BC95" si="16">AN86-Y86</f>
        <v>0</v>
      </c>
      <c r="BD86" s="112"/>
      <c r="BE86" s="112"/>
      <c r="BF86" s="112"/>
      <c r="BG86" s="113"/>
      <c r="BH86" s="111">
        <f t="shared" ref="BH86:BH95" si="17">AS86-AD86</f>
        <v>0</v>
      </c>
      <c r="BI86" s="112"/>
      <c r="BJ86" s="112"/>
      <c r="BK86" s="112"/>
      <c r="BL86" s="113"/>
      <c r="BM86" s="111">
        <f t="shared" ref="BM86:BM95" si="18">SUM(BC86:BL86)</f>
        <v>0</v>
      </c>
      <c r="BN86" s="112"/>
      <c r="BO86" s="112"/>
      <c r="BP86" s="112"/>
      <c r="BQ86" s="113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51" customHeight="1" x14ac:dyDescent="0.2">
      <c r="A87" s="34"/>
      <c r="B87" s="36"/>
      <c r="C87" s="99" t="s">
        <v>116</v>
      </c>
      <c r="D87" s="100"/>
      <c r="E87" s="100"/>
      <c r="F87" s="100"/>
      <c r="G87" s="100"/>
      <c r="H87" s="100"/>
      <c r="I87" s="101"/>
      <c r="J87" s="102" t="s">
        <v>91</v>
      </c>
      <c r="K87" s="103"/>
      <c r="L87" s="103"/>
      <c r="M87" s="103"/>
      <c r="N87" s="104"/>
      <c r="O87" s="102" t="s">
        <v>119</v>
      </c>
      <c r="P87" s="103"/>
      <c r="Q87" s="103"/>
      <c r="R87" s="103"/>
      <c r="S87" s="103"/>
      <c r="T87" s="103"/>
      <c r="U87" s="103"/>
      <c r="V87" s="103"/>
      <c r="W87" s="103"/>
      <c r="X87" s="104"/>
      <c r="Y87" s="108"/>
      <c r="Z87" s="109"/>
      <c r="AA87" s="109"/>
      <c r="AB87" s="109"/>
      <c r="AC87" s="110"/>
      <c r="AD87" s="108">
        <v>1</v>
      </c>
      <c r="AE87" s="109"/>
      <c r="AF87" s="109"/>
      <c r="AG87" s="109"/>
      <c r="AH87" s="110"/>
      <c r="AI87" s="108">
        <f t="shared" si="14"/>
        <v>1</v>
      </c>
      <c r="AJ87" s="109"/>
      <c r="AK87" s="109"/>
      <c r="AL87" s="109"/>
      <c r="AM87" s="110"/>
      <c r="AN87" s="108"/>
      <c r="AO87" s="109"/>
      <c r="AP87" s="109"/>
      <c r="AQ87" s="109"/>
      <c r="AR87" s="110"/>
      <c r="AS87" s="108">
        <v>1</v>
      </c>
      <c r="AT87" s="109"/>
      <c r="AU87" s="109"/>
      <c r="AV87" s="109"/>
      <c r="AW87" s="110"/>
      <c r="AX87" s="111">
        <f t="shared" si="15"/>
        <v>1</v>
      </c>
      <c r="AY87" s="112"/>
      <c r="AZ87" s="112"/>
      <c r="BA87" s="112"/>
      <c r="BB87" s="113"/>
      <c r="BC87" s="111">
        <f t="shared" si="16"/>
        <v>0</v>
      </c>
      <c r="BD87" s="112"/>
      <c r="BE87" s="112"/>
      <c r="BF87" s="112"/>
      <c r="BG87" s="113"/>
      <c r="BH87" s="111">
        <f t="shared" si="17"/>
        <v>0</v>
      </c>
      <c r="BI87" s="112"/>
      <c r="BJ87" s="112"/>
      <c r="BK87" s="112"/>
      <c r="BL87" s="113"/>
      <c r="BM87" s="111">
        <f t="shared" si="18"/>
        <v>0</v>
      </c>
      <c r="BN87" s="112"/>
      <c r="BO87" s="112"/>
      <c r="BP87" s="112"/>
      <c r="BQ87" s="113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72" customHeight="1" x14ac:dyDescent="0.2">
      <c r="A88" s="34"/>
      <c r="B88" s="36"/>
      <c r="C88" s="99" t="s">
        <v>117</v>
      </c>
      <c r="D88" s="100"/>
      <c r="E88" s="100"/>
      <c r="F88" s="100"/>
      <c r="G88" s="100"/>
      <c r="H88" s="100"/>
      <c r="I88" s="101"/>
      <c r="J88" s="102" t="s">
        <v>91</v>
      </c>
      <c r="K88" s="103"/>
      <c r="L88" s="103"/>
      <c r="M88" s="103"/>
      <c r="N88" s="104"/>
      <c r="O88" s="102" t="s">
        <v>120</v>
      </c>
      <c r="P88" s="103"/>
      <c r="Q88" s="103"/>
      <c r="R88" s="103"/>
      <c r="S88" s="103"/>
      <c r="T88" s="103"/>
      <c r="U88" s="103"/>
      <c r="V88" s="103"/>
      <c r="W88" s="103"/>
      <c r="X88" s="104"/>
      <c r="Y88" s="108"/>
      <c r="Z88" s="109"/>
      <c r="AA88" s="109"/>
      <c r="AB88" s="109"/>
      <c r="AC88" s="110"/>
      <c r="AD88" s="108">
        <v>1</v>
      </c>
      <c r="AE88" s="109"/>
      <c r="AF88" s="109"/>
      <c r="AG88" s="109"/>
      <c r="AH88" s="110"/>
      <c r="AI88" s="108">
        <f t="shared" si="14"/>
        <v>1</v>
      </c>
      <c r="AJ88" s="109"/>
      <c r="AK88" s="109"/>
      <c r="AL88" s="109"/>
      <c r="AM88" s="110"/>
      <c r="AN88" s="108"/>
      <c r="AO88" s="109"/>
      <c r="AP88" s="109"/>
      <c r="AQ88" s="109"/>
      <c r="AR88" s="110"/>
      <c r="AS88" s="108">
        <v>1</v>
      </c>
      <c r="AT88" s="109"/>
      <c r="AU88" s="109"/>
      <c r="AV88" s="109"/>
      <c r="AW88" s="110"/>
      <c r="AX88" s="111">
        <f t="shared" si="15"/>
        <v>1</v>
      </c>
      <c r="AY88" s="112"/>
      <c r="AZ88" s="112"/>
      <c r="BA88" s="112"/>
      <c r="BB88" s="113"/>
      <c r="BC88" s="111">
        <f t="shared" si="16"/>
        <v>0</v>
      </c>
      <c r="BD88" s="112"/>
      <c r="BE88" s="112"/>
      <c r="BF88" s="112"/>
      <c r="BG88" s="113"/>
      <c r="BH88" s="111">
        <f t="shared" si="17"/>
        <v>0</v>
      </c>
      <c r="BI88" s="112"/>
      <c r="BJ88" s="112"/>
      <c r="BK88" s="112"/>
      <c r="BL88" s="113"/>
      <c r="BM88" s="111">
        <f t="shared" si="18"/>
        <v>0</v>
      </c>
      <c r="BN88" s="112"/>
      <c r="BO88" s="112"/>
      <c r="BP88" s="112"/>
      <c r="BQ88" s="113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138" customHeight="1" x14ac:dyDescent="0.2">
      <c r="A89" s="34"/>
      <c r="B89" s="36"/>
      <c r="C89" s="99" t="s">
        <v>121</v>
      </c>
      <c r="D89" s="100"/>
      <c r="E89" s="100"/>
      <c r="F89" s="100"/>
      <c r="G89" s="100"/>
      <c r="H89" s="100"/>
      <c r="I89" s="101"/>
      <c r="J89" s="102" t="s">
        <v>91</v>
      </c>
      <c r="K89" s="103"/>
      <c r="L89" s="103"/>
      <c r="M89" s="103"/>
      <c r="N89" s="104"/>
      <c r="O89" s="102" t="s">
        <v>122</v>
      </c>
      <c r="P89" s="103"/>
      <c r="Q89" s="103"/>
      <c r="R89" s="103"/>
      <c r="S89" s="103"/>
      <c r="T89" s="103"/>
      <c r="U89" s="103"/>
      <c r="V89" s="103"/>
      <c r="W89" s="103"/>
      <c r="X89" s="104"/>
      <c r="Y89" s="108">
        <v>30</v>
      </c>
      <c r="Z89" s="109"/>
      <c r="AA89" s="109"/>
      <c r="AB89" s="109"/>
      <c r="AC89" s="110"/>
      <c r="AD89" s="108"/>
      <c r="AE89" s="109"/>
      <c r="AF89" s="109"/>
      <c r="AG89" s="109"/>
      <c r="AH89" s="110"/>
      <c r="AI89" s="108">
        <f t="shared" si="14"/>
        <v>30</v>
      </c>
      <c r="AJ89" s="109"/>
      <c r="AK89" s="109"/>
      <c r="AL89" s="109"/>
      <c r="AM89" s="110"/>
      <c r="AN89" s="108">
        <v>30</v>
      </c>
      <c r="AO89" s="109"/>
      <c r="AP89" s="109"/>
      <c r="AQ89" s="109"/>
      <c r="AR89" s="110"/>
      <c r="AS89" s="108"/>
      <c r="AT89" s="109"/>
      <c r="AU89" s="109"/>
      <c r="AV89" s="109"/>
      <c r="AW89" s="110"/>
      <c r="AX89" s="111">
        <f t="shared" si="15"/>
        <v>30</v>
      </c>
      <c r="AY89" s="112"/>
      <c r="AZ89" s="112"/>
      <c r="BA89" s="112"/>
      <c r="BB89" s="113"/>
      <c r="BC89" s="111">
        <f t="shared" si="16"/>
        <v>0</v>
      </c>
      <c r="BD89" s="112"/>
      <c r="BE89" s="112"/>
      <c r="BF89" s="112"/>
      <c r="BG89" s="113"/>
      <c r="BH89" s="111">
        <f t="shared" si="17"/>
        <v>0</v>
      </c>
      <c r="BI89" s="112"/>
      <c r="BJ89" s="112"/>
      <c r="BK89" s="112"/>
      <c r="BL89" s="113"/>
      <c r="BM89" s="111">
        <f t="shared" si="18"/>
        <v>0</v>
      </c>
      <c r="BN89" s="112"/>
      <c r="BO89" s="112"/>
      <c r="BP89" s="112"/>
      <c r="BQ89" s="113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169.5" customHeight="1" x14ac:dyDescent="0.2">
      <c r="A90" s="34"/>
      <c r="B90" s="36"/>
      <c r="C90" s="99" t="s">
        <v>123</v>
      </c>
      <c r="D90" s="100"/>
      <c r="E90" s="100"/>
      <c r="F90" s="100"/>
      <c r="G90" s="100"/>
      <c r="H90" s="100"/>
      <c r="I90" s="101"/>
      <c r="J90" s="102" t="s">
        <v>91</v>
      </c>
      <c r="K90" s="103"/>
      <c r="L90" s="103"/>
      <c r="M90" s="103"/>
      <c r="N90" s="104"/>
      <c r="O90" s="102" t="s">
        <v>122</v>
      </c>
      <c r="P90" s="103"/>
      <c r="Q90" s="103"/>
      <c r="R90" s="103"/>
      <c r="S90" s="103"/>
      <c r="T90" s="103"/>
      <c r="U90" s="103"/>
      <c r="V90" s="103"/>
      <c r="W90" s="103"/>
      <c r="X90" s="104"/>
      <c r="Y90" s="108"/>
      <c r="Z90" s="109"/>
      <c r="AA90" s="109"/>
      <c r="AB90" s="109"/>
      <c r="AC90" s="110"/>
      <c r="AD90" s="108">
        <v>5</v>
      </c>
      <c r="AE90" s="109"/>
      <c r="AF90" s="109"/>
      <c r="AG90" s="109"/>
      <c r="AH90" s="110"/>
      <c r="AI90" s="108">
        <f t="shared" si="14"/>
        <v>5</v>
      </c>
      <c r="AJ90" s="109"/>
      <c r="AK90" s="109"/>
      <c r="AL90" s="109"/>
      <c r="AM90" s="110"/>
      <c r="AN90" s="108"/>
      <c r="AO90" s="109"/>
      <c r="AP90" s="109"/>
      <c r="AQ90" s="109"/>
      <c r="AR90" s="110"/>
      <c r="AS90" s="108">
        <v>5</v>
      </c>
      <c r="AT90" s="109"/>
      <c r="AU90" s="109"/>
      <c r="AV90" s="109"/>
      <c r="AW90" s="110"/>
      <c r="AX90" s="111">
        <f t="shared" si="15"/>
        <v>5</v>
      </c>
      <c r="AY90" s="112"/>
      <c r="AZ90" s="112"/>
      <c r="BA90" s="112"/>
      <c r="BB90" s="113"/>
      <c r="BC90" s="111">
        <f t="shared" si="16"/>
        <v>0</v>
      </c>
      <c r="BD90" s="112"/>
      <c r="BE90" s="112"/>
      <c r="BF90" s="112"/>
      <c r="BG90" s="113"/>
      <c r="BH90" s="111">
        <f t="shared" si="17"/>
        <v>0</v>
      </c>
      <c r="BI90" s="112"/>
      <c r="BJ90" s="112"/>
      <c r="BK90" s="112"/>
      <c r="BL90" s="113"/>
      <c r="BM90" s="111">
        <f t="shared" si="18"/>
        <v>0</v>
      </c>
      <c r="BN90" s="112"/>
      <c r="BO90" s="112"/>
      <c r="BP90" s="112"/>
      <c r="BQ90" s="113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96" customHeight="1" x14ac:dyDescent="0.2">
      <c r="A91" s="34"/>
      <c r="B91" s="36"/>
      <c r="C91" s="99" t="s">
        <v>124</v>
      </c>
      <c r="D91" s="100"/>
      <c r="E91" s="100"/>
      <c r="F91" s="100"/>
      <c r="G91" s="100"/>
      <c r="H91" s="100"/>
      <c r="I91" s="101"/>
      <c r="J91" s="102" t="s">
        <v>91</v>
      </c>
      <c r="K91" s="103"/>
      <c r="L91" s="103"/>
      <c r="M91" s="103"/>
      <c r="N91" s="104"/>
      <c r="O91" s="102" t="s">
        <v>106</v>
      </c>
      <c r="P91" s="103"/>
      <c r="Q91" s="103"/>
      <c r="R91" s="103"/>
      <c r="S91" s="103"/>
      <c r="T91" s="103"/>
      <c r="U91" s="103"/>
      <c r="V91" s="103"/>
      <c r="W91" s="103"/>
      <c r="X91" s="104"/>
      <c r="Y91" s="108"/>
      <c r="Z91" s="109"/>
      <c r="AA91" s="109"/>
      <c r="AB91" s="109"/>
      <c r="AC91" s="110"/>
      <c r="AD91" s="108">
        <v>2</v>
      </c>
      <c r="AE91" s="109"/>
      <c r="AF91" s="109"/>
      <c r="AG91" s="109"/>
      <c r="AH91" s="110"/>
      <c r="AI91" s="108">
        <f t="shared" si="14"/>
        <v>2</v>
      </c>
      <c r="AJ91" s="109"/>
      <c r="AK91" s="109"/>
      <c r="AL91" s="109"/>
      <c r="AM91" s="110"/>
      <c r="AN91" s="108"/>
      <c r="AO91" s="109"/>
      <c r="AP91" s="109"/>
      <c r="AQ91" s="109"/>
      <c r="AR91" s="110"/>
      <c r="AS91" s="108">
        <v>2</v>
      </c>
      <c r="AT91" s="109"/>
      <c r="AU91" s="109"/>
      <c r="AV91" s="109"/>
      <c r="AW91" s="110"/>
      <c r="AX91" s="105">
        <f t="shared" si="15"/>
        <v>2</v>
      </c>
      <c r="AY91" s="106"/>
      <c r="AZ91" s="106"/>
      <c r="BA91" s="106"/>
      <c r="BB91" s="107"/>
      <c r="BC91" s="105">
        <f t="shared" si="16"/>
        <v>0</v>
      </c>
      <c r="BD91" s="106"/>
      <c r="BE91" s="106"/>
      <c r="BF91" s="106"/>
      <c r="BG91" s="107"/>
      <c r="BH91" s="105">
        <f t="shared" si="17"/>
        <v>0</v>
      </c>
      <c r="BI91" s="106"/>
      <c r="BJ91" s="106"/>
      <c r="BK91" s="106"/>
      <c r="BL91" s="107"/>
      <c r="BM91" s="105">
        <f t="shared" si="18"/>
        <v>0</v>
      </c>
      <c r="BN91" s="106"/>
      <c r="BO91" s="106"/>
      <c r="BP91" s="106"/>
      <c r="BQ91" s="107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24" customHeight="1" x14ac:dyDescent="0.2">
      <c r="A92" s="34" t="s">
        <v>125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6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22.5" customHeight="1" x14ac:dyDescent="0.2">
      <c r="A93" s="34" t="s">
        <v>126</v>
      </c>
      <c r="B93" s="36"/>
      <c r="C93" s="102" t="s">
        <v>127</v>
      </c>
      <c r="D93" s="103"/>
      <c r="E93" s="103"/>
      <c r="F93" s="103"/>
      <c r="G93" s="103"/>
      <c r="H93" s="103"/>
      <c r="I93" s="104"/>
      <c r="J93" s="102"/>
      <c r="K93" s="103"/>
      <c r="L93" s="103"/>
      <c r="M93" s="103"/>
      <c r="N93" s="104"/>
      <c r="O93" s="102"/>
      <c r="P93" s="103"/>
      <c r="Q93" s="103"/>
      <c r="R93" s="103"/>
      <c r="S93" s="103"/>
      <c r="T93" s="103"/>
      <c r="U93" s="103"/>
      <c r="V93" s="103"/>
      <c r="W93" s="103"/>
      <c r="X93" s="104"/>
      <c r="Y93" s="108"/>
      <c r="Z93" s="109"/>
      <c r="AA93" s="109"/>
      <c r="AB93" s="109"/>
      <c r="AC93" s="110"/>
      <c r="AD93" s="108"/>
      <c r="AE93" s="109"/>
      <c r="AF93" s="109"/>
      <c r="AG93" s="109"/>
      <c r="AH93" s="110"/>
      <c r="AI93" s="108"/>
      <c r="AJ93" s="109"/>
      <c r="AK93" s="109"/>
      <c r="AL93" s="109"/>
      <c r="AM93" s="110"/>
      <c r="AN93" s="108"/>
      <c r="AO93" s="109"/>
      <c r="AP93" s="109"/>
      <c r="AQ93" s="109"/>
      <c r="AR93" s="110"/>
      <c r="AS93" s="108"/>
      <c r="AT93" s="109"/>
      <c r="AU93" s="109"/>
      <c r="AV93" s="109"/>
      <c r="AW93" s="110"/>
      <c r="AX93" s="105"/>
      <c r="AY93" s="106"/>
      <c r="AZ93" s="106"/>
      <c r="BA93" s="106"/>
      <c r="BB93" s="107"/>
      <c r="BC93" s="105"/>
      <c r="BD93" s="106"/>
      <c r="BE93" s="106"/>
      <c r="BF93" s="106"/>
      <c r="BG93" s="107"/>
      <c r="BH93" s="105"/>
      <c r="BI93" s="106"/>
      <c r="BJ93" s="106"/>
      <c r="BK93" s="106"/>
      <c r="BL93" s="107"/>
      <c r="BM93" s="105"/>
      <c r="BN93" s="106"/>
      <c r="BO93" s="106"/>
      <c r="BP93" s="106"/>
      <c r="BQ93" s="107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65.25" customHeight="1" x14ac:dyDescent="0.2">
      <c r="A94" s="34"/>
      <c r="B94" s="36"/>
      <c r="C94" s="99" t="s">
        <v>128</v>
      </c>
      <c r="D94" s="100"/>
      <c r="E94" s="100"/>
      <c r="F94" s="100"/>
      <c r="G94" s="100"/>
      <c r="H94" s="100"/>
      <c r="I94" s="101"/>
      <c r="J94" s="102" t="s">
        <v>92</v>
      </c>
      <c r="K94" s="103"/>
      <c r="L94" s="103"/>
      <c r="M94" s="103"/>
      <c r="N94" s="104"/>
      <c r="O94" s="102" t="s">
        <v>129</v>
      </c>
      <c r="P94" s="103"/>
      <c r="Q94" s="103"/>
      <c r="R94" s="103"/>
      <c r="S94" s="103"/>
      <c r="T94" s="103"/>
      <c r="U94" s="103"/>
      <c r="V94" s="103"/>
      <c r="W94" s="103"/>
      <c r="X94" s="104"/>
      <c r="Y94" s="114">
        <v>22458</v>
      </c>
      <c r="Z94" s="115"/>
      <c r="AA94" s="115"/>
      <c r="AB94" s="115"/>
      <c r="AC94" s="116"/>
      <c r="AD94" s="114">
        <v>3776</v>
      </c>
      <c r="AE94" s="115"/>
      <c r="AF94" s="115"/>
      <c r="AG94" s="115"/>
      <c r="AH94" s="116"/>
      <c r="AI94" s="114">
        <f t="shared" si="14"/>
        <v>26234</v>
      </c>
      <c r="AJ94" s="115"/>
      <c r="AK94" s="115"/>
      <c r="AL94" s="115"/>
      <c r="AM94" s="116"/>
      <c r="AN94" s="114">
        <v>22255</v>
      </c>
      <c r="AO94" s="115"/>
      <c r="AP94" s="115"/>
      <c r="AQ94" s="115"/>
      <c r="AR94" s="116"/>
      <c r="AS94" s="114">
        <v>3549</v>
      </c>
      <c r="AT94" s="115"/>
      <c r="AU94" s="115"/>
      <c r="AV94" s="115"/>
      <c r="AW94" s="116"/>
      <c r="AX94" s="114">
        <f t="shared" si="15"/>
        <v>25804</v>
      </c>
      <c r="AY94" s="115"/>
      <c r="AZ94" s="115"/>
      <c r="BA94" s="115"/>
      <c r="BB94" s="116"/>
      <c r="BC94" s="114">
        <f t="shared" si="16"/>
        <v>-203</v>
      </c>
      <c r="BD94" s="115"/>
      <c r="BE94" s="115"/>
      <c r="BF94" s="115"/>
      <c r="BG94" s="116"/>
      <c r="BH94" s="114">
        <f t="shared" si="17"/>
        <v>-227</v>
      </c>
      <c r="BI94" s="115"/>
      <c r="BJ94" s="115"/>
      <c r="BK94" s="115"/>
      <c r="BL94" s="116"/>
      <c r="BM94" s="114">
        <f t="shared" si="18"/>
        <v>-430</v>
      </c>
      <c r="BN94" s="115"/>
      <c r="BO94" s="115"/>
      <c r="BP94" s="115"/>
      <c r="BQ94" s="116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77.25" customHeight="1" x14ac:dyDescent="0.2">
      <c r="A95" s="34"/>
      <c r="B95" s="36"/>
      <c r="C95" s="99" t="s">
        <v>130</v>
      </c>
      <c r="D95" s="100"/>
      <c r="E95" s="100"/>
      <c r="F95" s="100"/>
      <c r="G95" s="100"/>
      <c r="H95" s="100"/>
      <c r="I95" s="101"/>
      <c r="J95" s="102" t="s">
        <v>114</v>
      </c>
      <c r="K95" s="103"/>
      <c r="L95" s="103"/>
      <c r="M95" s="103"/>
      <c r="N95" s="104"/>
      <c r="O95" s="102" t="s">
        <v>129</v>
      </c>
      <c r="P95" s="103"/>
      <c r="Q95" s="103"/>
      <c r="R95" s="103"/>
      <c r="S95" s="103"/>
      <c r="T95" s="103"/>
      <c r="U95" s="103"/>
      <c r="V95" s="103"/>
      <c r="W95" s="103"/>
      <c r="X95" s="104"/>
      <c r="Y95" s="114">
        <v>10</v>
      </c>
      <c r="Z95" s="115"/>
      <c r="AA95" s="115"/>
      <c r="AB95" s="115"/>
      <c r="AC95" s="116"/>
      <c r="AD95" s="114"/>
      <c r="AE95" s="115"/>
      <c r="AF95" s="115"/>
      <c r="AG95" s="115"/>
      <c r="AH95" s="116"/>
      <c r="AI95" s="114">
        <f t="shared" si="14"/>
        <v>10</v>
      </c>
      <c r="AJ95" s="115"/>
      <c r="AK95" s="115"/>
      <c r="AL95" s="115"/>
      <c r="AM95" s="116"/>
      <c r="AN95" s="114">
        <v>10</v>
      </c>
      <c r="AO95" s="115"/>
      <c r="AP95" s="115"/>
      <c r="AQ95" s="115"/>
      <c r="AR95" s="116"/>
      <c r="AS95" s="114"/>
      <c r="AT95" s="115"/>
      <c r="AU95" s="115"/>
      <c r="AV95" s="115"/>
      <c r="AW95" s="116"/>
      <c r="AX95" s="114">
        <f t="shared" si="15"/>
        <v>10</v>
      </c>
      <c r="AY95" s="115"/>
      <c r="AZ95" s="115"/>
      <c r="BA95" s="115"/>
      <c r="BB95" s="116"/>
      <c r="BC95" s="114">
        <f t="shared" si="16"/>
        <v>0</v>
      </c>
      <c r="BD95" s="115"/>
      <c r="BE95" s="115"/>
      <c r="BF95" s="115"/>
      <c r="BG95" s="116"/>
      <c r="BH95" s="114">
        <f t="shared" si="17"/>
        <v>0</v>
      </c>
      <c r="BI95" s="115"/>
      <c r="BJ95" s="115"/>
      <c r="BK95" s="115"/>
      <c r="BL95" s="116"/>
      <c r="BM95" s="114">
        <f t="shared" si="18"/>
        <v>0</v>
      </c>
      <c r="BN95" s="115"/>
      <c r="BO95" s="115"/>
      <c r="BP95" s="115"/>
      <c r="BQ95" s="116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66.75" customHeight="1" x14ac:dyDescent="0.2">
      <c r="A96" s="34"/>
      <c r="B96" s="36"/>
      <c r="C96" s="99" t="s">
        <v>131</v>
      </c>
      <c r="D96" s="100"/>
      <c r="E96" s="100"/>
      <c r="F96" s="100"/>
      <c r="G96" s="100"/>
      <c r="H96" s="100"/>
      <c r="I96" s="101"/>
      <c r="J96" s="102" t="s">
        <v>92</v>
      </c>
      <c r="K96" s="103"/>
      <c r="L96" s="103"/>
      <c r="M96" s="103"/>
      <c r="N96" s="104"/>
      <c r="O96" s="102" t="s">
        <v>129</v>
      </c>
      <c r="P96" s="103"/>
      <c r="Q96" s="103"/>
      <c r="R96" s="103"/>
      <c r="S96" s="103"/>
      <c r="T96" s="103"/>
      <c r="U96" s="103"/>
      <c r="V96" s="103"/>
      <c r="W96" s="103"/>
      <c r="X96" s="104"/>
      <c r="Y96" s="114">
        <v>93395</v>
      </c>
      <c r="Z96" s="115"/>
      <c r="AA96" s="115"/>
      <c r="AB96" s="115"/>
      <c r="AC96" s="116"/>
      <c r="AD96" s="114"/>
      <c r="AE96" s="115"/>
      <c r="AF96" s="115"/>
      <c r="AG96" s="115"/>
      <c r="AH96" s="116"/>
      <c r="AI96" s="114">
        <f t="shared" ref="AI96:AI102" si="19">SUM(Y96:AH96)</f>
        <v>93395</v>
      </c>
      <c r="AJ96" s="115"/>
      <c r="AK96" s="115"/>
      <c r="AL96" s="115"/>
      <c r="AM96" s="116"/>
      <c r="AN96" s="114">
        <v>93395</v>
      </c>
      <c r="AO96" s="115"/>
      <c r="AP96" s="115"/>
      <c r="AQ96" s="115"/>
      <c r="AR96" s="116"/>
      <c r="AS96" s="114"/>
      <c r="AT96" s="115"/>
      <c r="AU96" s="115"/>
      <c r="AV96" s="115"/>
      <c r="AW96" s="116"/>
      <c r="AX96" s="114">
        <f t="shared" ref="AX96:AX102" si="20">SUM(AN96:AW96)</f>
        <v>93395</v>
      </c>
      <c r="AY96" s="115"/>
      <c r="AZ96" s="115"/>
      <c r="BA96" s="115"/>
      <c r="BB96" s="116"/>
      <c r="BC96" s="114">
        <f t="shared" ref="BC96:BC103" si="21">AN96-Y96</f>
        <v>0</v>
      </c>
      <c r="BD96" s="115"/>
      <c r="BE96" s="115"/>
      <c r="BF96" s="115"/>
      <c r="BG96" s="116"/>
      <c r="BH96" s="114">
        <f t="shared" ref="BH96:BH103" si="22">AS96-AD96</f>
        <v>0</v>
      </c>
      <c r="BI96" s="115"/>
      <c r="BJ96" s="115"/>
      <c r="BK96" s="115"/>
      <c r="BL96" s="116"/>
      <c r="BM96" s="114">
        <f t="shared" ref="BM96:BM102" si="23">SUM(BC96:BL96)</f>
        <v>0</v>
      </c>
      <c r="BN96" s="115"/>
      <c r="BO96" s="115"/>
      <c r="BP96" s="115"/>
      <c r="BQ96" s="116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7" spans="1:79" ht="69.75" customHeight="1" x14ac:dyDescent="0.2">
      <c r="A97" s="34"/>
      <c r="B97" s="36"/>
      <c r="C97" s="99" t="s">
        <v>132</v>
      </c>
      <c r="D97" s="100"/>
      <c r="E97" s="100"/>
      <c r="F97" s="100"/>
      <c r="G97" s="100"/>
      <c r="H97" s="100"/>
      <c r="I97" s="101"/>
      <c r="J97" s="102" t="s">
        <v>92</v>
      </c>
      <c r="K97" s="103"/>
      <c r="L97" s="103"/>
      <c r="M97" s="103"/>
      <c r="N97" s="104"/>
      <c r="O97" s="102" t="s">
        <v>129</v>
      </c>
      <c r="P97" s="103"/>
      <c r="Q97" s="103"/>
      <c r="R97" s="103"/>
      <c r="S97" s="103"/>
      <c r="T97" s="103"/>
      <c r="U97" s="103"/>
      <c r="V97" s="103"/>
      <c r="W97" s="103"/>
      <c r="X97" s="104"/>
      <c r="Y97" s="114"/>
      <c r="Z97" s="115"/>
      <c r="AA97" s="115"/>
      <c r="AB97" s="115"/>
      <c r="AC97" s="116"/>
      <c r="AD97" s="114">
        <v>857742</v>
      </c>
      <c r="AE97" s="115"/>
      <c r="AF97" s="115"/>
      <c r="AG97" s="115"/>
      <c r="AH97" s="116"/>
      <c r="AI97" s="114">
        <f t="shared" si="19"/>
        <v>857742</v>
      </c>
      <c r="AJ97" s="115"/>
      <c r="AK97" s="115"/>
      <c r="AL97" s="115"/>
      <c r="AM97" s="116"/>
      <c r="AN97" s="114"/>
      <c r="AO97" s="115"/>
      <c r="AP97" s="115"/>
      <c r="AQ97" s="115"/>
      <c r="AR97" s="116"/>
      <c r="AS97" s="114">
        <v>827337</v>
      </c>
      <c r="AT97" s="115"/>
      <c r="AU97" s="115"/>
      <c r="AV97" s="115"/>
      <c r="AW97" s="116"/>
      <c r="AX97" s="114">
        <f t="shared" si="20"/>
        <v>827337</v>
      </c>
      <c r="AY97" s="115"/>
      <c r="AZ97" s="115"/>
      <c r="BA97" s="115"/>
      <c r="BB97" s="116"/>
      <c r="BC97" s="114">
        <f t="shared" si="21"/>
        <v>0</v>
      </c>
      <c r="BD97" s="115"/>
      <c r="BE97" s="115"/>
      <c r="BF97" s="115"/>
      <c r="BG97" s="116"/>
      <c r="BH97" s="114">
        <f t="shared" si="22"/>
        <v>-30405</v>
      </c>
      <c r="BI97" s="115"/>
      <c r="BJ97" s="115"/>
      <c r="BK97" s="115"/>
      <c r="BL97" s="116"/>
      <c r="BM97" s="114">
        <f t="shared" si="23"/>
        <v>-30405</v>
      </c>
      <c r="BN97" s="115"/>
      <c r="BO97" s="115"/>
      <c r="BP97" s="115"/>
      <c r="BQ97" s="116"/>
      <c r="BR97" s="10"/>
      <c r="BS97" s="10"/>
      <c r="BT97" s="10"/>
      <c r="BU97" s="10"/>
      <c r="BV97" s="10"/>
      <c r="BW97" s="10"/>
      <c r="BX97" s="10"/>
      <c r="BY97" s="10"/>
      <c r="BZ97" s="8"/>
      <c r="CA97" s="1" t="s">
        <v>28</v>
      </c>
    </row>
    <row r="98" spans="1:79" ht="24" customHeight="1" x14ac:dyDescent="0.2">
      <c r="A98" s="34" t="s">
        <v>110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6"/>
      <c r="BR98" s="10"/>
      <c r="BS98" s="10"/>
      <c r="BT98" s="10"/>
      <c r="BU98" s="10"/>
      <c r="BV98" s="10"/>
      <c r="BW98" s="10"/>
      <c r="BX98" s="10"/>
      <c r="BY98" s="10"/>
      <c r="BZ98" s="8"/>
      <c r="CA98" s="1" t="s">
        <v>28</v>
      </c>
    </row>
    <row r="99" spans="1:79" ht="22.5" customHeight="1" x14ac:dyDescent="0.2">
      <c r="A99" s="34" t="s">
        <v>133</v>
      </c>
      <c r="B99" s="36"/>
      <c r="C99" s="102" t="s">
        <v>134</v>
      </c>
      <c r="D99" s="103"/>
      <c r="E99" s="103"/>
      <c r="F99" s="103"/>
      <c r="G99" s="103"/>
      <c r="H99" s="103"/>
      <c r="I99" s="104"/>
      <c r="J99" s="102"/>
      <c r="K99" s="103"/>
      <c r="L99" s="103"/>
      <c r="M99" s="103"/>
      <c r="N99" s="104"/>
      <c r="O99" s="102"/>
      <c r="P99" s="103"/>
      <c r="Q99" s="103"/>
      <c r="R99" s="103"/>
      <c r="S99" s="103"/>
      <c r="T99" s="103"/>
      <c r="U99" s="103"/>
      <c r="V99" s="103"/>
      <c r="W99" s="103"/>
      <c r="X99" s="104"/>
      <c r="Y99" s="108"/>
      <c r="Z99" s="109"/>
      <c r="AA99" s="109"/>
      <c r="AB99" s="109"/>
      <c r="AC99" s="110"/>
      <c r="AD99" s="108"/>
      <c r="AE99" s="109"/>
      <c r="AF99" s="109"/>
      <c r="AG99" s="109"/>
      <c r="AH99" s="110"/>
      <c r="AI99" s="108"/>
      <c r="AJ99" s="109"/>
      <c r="AK99" s="109"/>
      <c r="AL99" s="109"/>
      <c r="AM99" s="110"/>
      <c r="AN99" s="108"/>
      <c r="AO99" s="109"/>
      <c r="AP99" s="109"/>
      <c r="AQ99" s="109"/>
      <c r="AR99" s="110"/>
      <c r="AS99" s="108"/>
      <c r="AT99" s="109"/>
      <c r="AU99" s="109"/>
      <c r="AV99" s="109"/>
      <c r="AW99" s="110"/>
      <c r="AX99" s="105"/>
      <c r="AY99" s="106"/>
      <c r="AZ99" s="106"/>
      <c r="BA99" s="106"/>
      <c r="BB99" s="107"/>
      <c r="BC99" s="105"/>
      <c r="BD99" s="106"/>
      <c r="BE99" s="106"/>
      <c r="BF99" s="106"/>
      <c r="BG99" s="107"/>
      <c r="BH99" s="105"/>
      <c r="BI99" s="106"/>
      <c r="BJ99" s="106"/>
      <c r="BK99" s="106"/>
      <c r="BL99" s="107"/>
      <c r="BM99" s="105"/>
      <c r="BN99" s="106"/>
      <c r="BO99" s="106"/>
      <c r="BP99" s="106"/>
      <c r="BQ99" s="107"/>
      <c r="BR99" s="10"/>
      <c r="BS99" s="10"/>
      <c r="BT99" s="10"/>
      <c r="BU99" s="10"/>
      <c r="BV99" s="10"/>
      <c r="BW99" s="10"/>
      <c r="BX99" s="10"/>
      <c r="BY99" s="10"/>
      <c r="BZ99" s="8"/>
      <c r="CA99" s="1" t="s">
        <v>28</v>
      </c>
    </row>
    <row r="100" spans="1:79" ht="57" customHeight="1" x14ac:dyDescent="0.2">
      <c r="A100" s="34"/>
      <c r="B100" s="36"/>
      <c r="C100" s="99" t="s">
        <v>135</v>
      </c>
      <c r="D100" s="100"/>
      <c r="E100" s="100"/>
      <c r="F100" s="100"/>
      <c r="G100" s="100"/>
      <c r="H100" s="100"/>
      <c r="I100" s="101"/>
      <c r="J100" s="102" t="s">
        <v>139</v>
      </c>
      <c r="K100" s="103"/>
      <c r="L100" s="103"/>
      <c r="M100" s="103"/>
      <c r="N100" s="104"/>
      <c r="O100" s="102" t="s">
        <v>140</v>
      </c>
      <c r="P100" s="103"/>
      <c r="Q100" s="103"/>
      <c r="R100" s="103"/>
      <c r="S100" s="103"/>
      <c r="T100" s="103"/>
      <c r="U100" s="103"/>
      <c r="V100" s="103"/>
      <c r="W100" s="103"/>
      <c r="X100" s="104"/>
      <c r="Y100" s="114">
        <v>97</v>
      </c>
      <c r="Z100" s="115"/>
      <c r="AA100" s="115"/>
      <c r="AB100" s="115"/>
      <c r="AC100" s="116"/>
      <c r="AD100" s="114"/>
      <c r="AE100" s="115"/>
      <c r="AF100" s="115"/>
      <c r="AG100" s="115"/>
      <c r="AH100" s="116"/>
      <c r="AI100" s="114">
        <f t="shared" si="19"/>
        <v>97</v>
      </c>
      <c r="AJ100" s="115"/>
      <c r="AK100" s="115"/>
      <c r="AL100" s="115"/>
      <c r="AM100" s="116"/>
      <c r="AN100" s="114">
        <v>97</v>
      </c>
      <c r="AO100" s="115"/>
      <c r="AP100" s="115"/>
      <c r="AQ100" s="115"/>
      <c r="AR100" s="116"/>
      <c r="AS100" s="114"/>
      <c r="AT100" s="115"/>
      <c r="AU100" s="115"/>
      <c r="AV100" s="115"/>
      <c r="AW100" s="116"/>
      <c r="AX100" s="114">
        <f t="shared" si="20"/>
        <v>97</v>
      </c>
      <c r="AY100" s="115"/>
      <c r="AZ100" s="115"/>
      <c r="BA100" s="115"/>
      <c r="BB100" s="116"/>
      <c r="BC100" s="114">
        <f t="shared" si="21"/>
        <v>0</v>
      </c>
      <c r="BD100" s="115"/>
      <c r="BE100" s="115"/>
      <c r="BF100" s="115"/>
      <c r="BG100" s="116"/>
      <c r="BH100" s="114">
        <f t="shared" si="22"/>
        <v>0</v>
      </c>
      <c r="BI100" s="115"/>
      <c r="BJ100" s="115"/>
      <c r="BK100" s="115"/>
      <c r="BL100" s="116"/>
      <c r="BM100" s="114">
        <f t="shared" si="23"/>
        <v>0</v>
      </c>
      <c r="BN100" s="115"/>
      <c r="BO100" s="115"/>
      <c r="BP100" s="115"/>
      <c r="BQ100" s="116"/>
      <c r="BR100" s="10"/>
      <c r="BS100" s="10"/>
      <c r="BT100" s="10"/>
      <c r="BU100" s="10"/>
      <c r="BV100" s="10"/>
      <c r="BW100" s="10"/>
      <c r="BX100" s="10"/>
      <c r="BY100" s="10"/>
      <c r="BZ100" s="8"/>
      <c r="CA100" s="1" t="s">
        <v>28</v>
      </c>
    </row>
    <row r="101" spans="1:79" ht="32.25" customHeight="1" x14ac:dyDescent="0.2">
      <c r="A101" s="34"/>
      <c r="B101" s="36"/>
      <c r="C101" s="99" t="s">
        <v>136</v>
      </c>
      <c r="D101" s="100"/>
      <c r="E101" s="100"/>
      <c r="F101" s="100"/>
      <c r="G101" s="100"/>
      <c r="H101" s="100"/>
      <c r="I101" s="101"/>
      <c r="J101" s="102" t="s">
        <v>139</v>
      </c>
      <c r="K101" s="103"/>
      <c r="L101" s="103"/>
      <c r="M101" s="103"/>
      <c r="N101" s="104"/>
      <c r="O101" s="102" t="s">
        <v>140</v>
      </c>
      <c r="P101" s="103"/>
      <c r="Q101" s="103"/>
      <c r="R101" s="103"/>
      <c r="S101" s="103"/>
      <c r="T101" s="103"/>
      <c r="U101" s="103"/>
      <c r="V101" s="103"/>
      <c r="W101" s="103"/>
      <c r="X101" s="104"/>
      <c r="Y101" s="114">
        <v>63</v>
      </c>
      <c r="Z101" s="115"/>
      <c r="AA101" s="115"/>
      <c r="AB101" s="115"/>
      <c r="AC101" s="116"/>
      <c r="AD101" s="114"/>
      <c r="AE101" s="115"/>
      <c r="AF101" s="115"/>
      <c r="AG101" s="115"/>
      <c r="AH101" s="116"/>
      <c r="AI101" s="114">
        <f t="shared" si="19"/>
        <v>63</v>
      </c>
      <c r="AJ101" s="115"/>
      <c r="AK101" s="115"/>
      <c r="AL101" s="115"/>
      <c r="AM101" s="116"/>
      <c r="AN101" s="114">
        <v>63</v>
      </c>
      <c r="AO101" s="115"/>
      <c r="AP101" s="115"/>
      <c r="AQ101" s="115"/>
      <c r="AR101" s="116"/>
      <c r="AS101" s="114"/>
      <c r="AT101" s="115"/>
      <c r="AU101" s="115"/>
      <c r="AV101" s="115"/>
      <c r="AW101" s="116"/>
      <c r="AX101" s="114">
        <f t="shared" si="20"/>
        <v>63</v>
      </c>
      <c r="AY101" s="115"/>
      <c r="AZ101" s="115"/>
      <c r="BA101" s="115"/>
      <c r="BB101" s="116"/>
      <c r="BC101" s="114">
        <f t="shared" si="21"/>
        <v>0</v>
      </c>
      <c r="BD101" s="115"/>
      <c r="BE101" s="115"/>
      <c r="BF101" s="115"/>
      <c r="BG101" s="116"/>
      <c r="BH101" s="114">
        <f t="shared" si="22"/>
        <v>0</v>
      </c>
      <c r="BI101" s="115"/>
      <c r="BJ101" s="115"/>
      <c r="BK101" s="115"/>
      <c r="BL101" s="116"/>
      <c r="BM101" s="114">
        <f t="shared" si="23"/>
        <v>0</v>
      </c>
      <c r="BN101" s="115"/>
      <c r="BO101" s="115"/>
      <c r="BP101" s="115"/>
      <c r="BQ101" s="116"/>
      <c r="BR101" s="10"/>
      <c r="BS101" s="10"/>
      <c r="BT101" s="10"/>
      <c r="BU101" s="10"/>
      <c r="BV101" s="10"/>
      <c r="BW101" s="10"/>
      <c r="BX101" s="10"/>
      <c r="BY101" s="10"/>
      <c r="BZ101" s="8"/>
      <c r="CA101" s="1" t="s">
        <v>28</v>
      </c>
    </row>
    <row r="102" spans="1:79" ht="78.75" customHeight="1" x14ac:dyDescent="0.2">
      <c r="A102" s="34"/>
      <c r="B102" s="36"/>
      <c r="C102" s="99" t="s">
        <v>137</v>
      </c>
      <c r="D102" s="100"/>
      <c r="E102" s="100"/>
      <c r="F102" s="100"/>
      <c r="G102" s="100"/>
      <c r="H102" s="100"/>
      <c r="I102" s="101"/>
      <c r="J102" s="102" t="s">
        <v>139</v>
      </c>
      <c r="K102" s="103"/>
      <c r="L102" s="103"/>
      <c r="M102" s="103"/>
      <c r="N102" s="104"/>
      <c r="O102" s="102" t="s">
        <v>129</v>
      </c>
      <c r="P102" s="103"/>
      <c r="Q102" s="103"/>
      <c r="R102" s="103"/>
      <c r="S102" s="103"/>
      <c r="T102" s="103"/>
      <c r="U102" s="103"/>
      <c r="V102" s="103"/>
      <c r="W102" s="103"/>
      <c r="X102" s="104"/>
      <c r="Y102" s="114"/>
      <c r="Z102" s="115"/>
      <c r="AA102" s="115"/>
      <c r="AB102" s="115"/>
      <c r="AC102" s="116"/>
      <c r="AD102" s="96">
        <v>122.9</v>
      </c>
      <c r="AE102" s="97"/>
      <c r="AF102" s="97"/>
      <c r="AG102" s="97"/>
      <c r="AH102" s="98"/>
      <c r="AI102" s="96">
        <f t="shared" si="19"/>
        <v>122.9</v>
      </c>
      <c r="AJ102" s="97"/>
      <c r="AK102" s="97"/>
      <c r="AL102" s="97"/>
      <c r="AM102" s="98"/>
      <c r="AN102" s="96"/>
      <c r="AO102" s="97"/>
      <c r="AP102" s="97"/>
      <c r="AQ102" s="97"/>
      <c r="AR102" s="98"/>
      <c r="AS102" s="96">
        <v>114.5</v>
      </c>
      <c r="AT102" s="97"/>
      <c r="AU102" s="97"/>
      <c r="AV102" s="97"/>
      <c r="AW102" s="98"/>
      <c r="AX102" s="96">
        <f t="shared" si="20"/>
        <v>114.5</v>
      </c>
      <c r="AY102" s="97"/>
      <c r="AZ102" s="97"/>
      <c r="BA102" s="97"/>
      <c r="BB102" s="98"/>
      <c r="BC102" s="96">
        <f t="shared" si="21"/>
        <v>0</v>
      </c>
      <c r="BD102" s="97"/>
      <c r="BE102" s="97"/>
      <c r="BF102" s="97"/>
      <c r="BG102" s="98"/>
      <c r="BH102" s="96">
        <f t="shared" si="22"/>
        <v>-8.4000000000000057</v>
      </c>
      <c r="BI102" s="97"/>
      <c r="BJ102" s="97"/>
      <c r="BK102" s="97"/>
      <c r="BL102" s="98"/>
      <c r="BM102" s="96">
        <f t="shared" si="23"/>
        <v>-8.4000000000000057</v>
      </c>
      <c r="BN102" s="97"/>
      <c r="BO102" s="97"/>
      <c r="BP102" s="97"/>
      <c r="BQ102" s="98"/>
      <c r="BR102" s="10"/>
      <c r="BS102" s="10"/>
      <c r="BT102" s="10"/>
      <c r="BU102" s="10"/>
      <c r="BV102" s="10"/>
      <c r="BW102" s="10"/>
      <c r="BX102" s="10"/>
      <c r="BY102" s="10"/>
      <c r="BZ102" s="8"/>
      <c r="CA102" s="1" t="s">
        <v>28</v>
      </c>
    </row>
    <row r="103" spans="1:79" ht="64.5" customHeight="1" x14ac:dyDescent="0.2">
      <c r="A103" s="34"/>
      <c r="B103" s="36"/>
      <c r="C103" s="99" t="s">
        <v>138</v>
      </c>
      <c r="D103" s="100"/>
      <c r="E103" s="100"/>
      <c r="F103" s="100"/>
      <c r="G103" s="100"/>
      <c r="H103" s="100"/>
      <c r="I103" s="101"/>
      <c r="J103" s="102" t="s">
        <v>139</v>
      </c>
      <c r="K103" s="103"/>
      <c r="L103" s="103"/>
      <c r="M103" s="103"/>
      <c r="N103" s="104"/>
      <c r="O103" s="102" t="s">
        <v>129</v>
      </c>
      <c r="P103" s="103"/>
      <c r="Q103" s="103"/>
      <c r="R103" s="103"/>
      <c r="S103" s="103"/>
      <c r="T103" s="103"/>
      <c r="U103" s="103"/>
      <c r="V103" s="103"/>
      <c r="W103" s="103"/>
      <c r="X103" s="104"/>
      <c r="Y103" s="96">
        <v>96.2</v>
      </c>
      <c r="Z103" s="97"/>
      <c r="AA103" s="97"/>
      <c r="AB103" s="97"/>
      <c r="AC103" s="98"/>
      <c r="AD103" s="96">
        <v>73.3</v>
      </c>
      <c r="AE103" s="97"/>
      <c r="AF103" s="97"/>
      <c r="AG103" s="97"/>
      <c r="AH103" s="98"/>
      <c r="AI103" s="96">
        <v>93.2</v>
      </c>
      <c r="AJ103" s="97"/>
      <c r="AK103" s="97"/>
      <c r="AL103" s="97"/>
      <c r="AM103" s="98"/>
      <c r="AN103" s="96">
        <v>96.2</v>
      </c>
      <c r="AO103" s="97"/>
      <c r="AP103" s="97"/>
      <c r="AQ103" s="97"/>
      <c r="AR103" s="98"/>
      <c r="AS103" s="96">
        <v>71.3</v>
      </c>
      <c r="AT103" s="97"/>
      <c r="AU103" s="97"/>
      <c r="AV103" s="97"/>
      <c r="AW103" s="98"/>
      <c r="AX103" s="96">
        <v>92.8</v>
      </c>
      <c r="AY103" s="97"/>
      <c r="AZ103" s="97"/>
      <c r="BA103" s="97"/>
      <c r="BB103" s="98"/>
      <c r="BC103" s="96">
        <f t="shared" si="21"/>
        <v>0</v>
      </c>
      <c r="BD103" s="97"/>
      <c r="BE103" s="97"/>
      <c r="BF103" s="97"/>
      <c r="BG103" s="98"/>
      <c r="BH103" s="96">
        <f t="shared" si="22"/>
        <v>-2</v>
      </c>
      <c r="BI103" s="97"/>
      <c r="BJ103" s="97"/>
      <c r="BK103" s="97"/>
      <c r="BL103" s="98"/>
      <c r="BM103" s="96">
        <v>-0.4</v>
      </c>
      <c r="BN103" s="97"/>
      <c r="BO103" s="97"/>
      <c r="BP103" s="97"/>
      <c r="BQ103" s="98"/>
      <c r="BR103" s="10"/>
      <c r="BS103" s="10"/>
      <c r="BT103" s="10"/>
      <c r="BU103" s="10"/>
      <c r="BV103" s="10"/>
      <c r="BW103" s="10"/>
      <c r="BX103" s="10"/>
      <c r="BY103" s="10"/>
      <c r="BZ103" s="8"/>
      <c r="CA103" s="1" t="s">
        <v>28</v>
      </c>
    </row>
    <row r="104" spans="1:79" ht="24" customHeight="1" x14ac:dyDescent="0.2">
      <c r="A104" s="34" t="s">
        <v>125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6"/>
      <c r="BR104" s="10"/>
      <c r="BS104" s="10"/>
      <c r="BT104" s="10"/>
      <c r="BU104" s="10"/>
      <c r="BV104" s="10"/>
      <c r="BW104" s="10"/>
      <c r="BX104" s="10"/>
      <c r="BY104" s="10"/>
      <c r="BZ104" s="8"/>
      <c r="CA104" s="1" t="s">
        <v>28</v>
      </c>
    </row>
    <row r="105" spans="1:79" ht="24" customHeight="1" x14ac:dyDescent="0.2">
      <c r="A105" s="34" t="s">
        <v>141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6"/>
      <c r="BR105" s="10"/>
      <c r="BS105" s="10"/>
      <c r="BT105" s="10"/>
      <c r="BU105" s="10"/>
      <c r="BV105" s="10"/>
      <c r="BW105" s="10"/>
      <c r="BX105" s="10"/>
      <c r="BY105" s="10"/>
      <c r="BZ105" s="8"/>
      <c r="CA105" s="1" t="s">
        <v>28</v>
      </c>
    </row>
    <row r="107" spans="1:79" ht="15.95" customHeight="1" x14ac:dyDescent="0.2">
      <c r="A107" s="30" t="s">
        <v>55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</row>
    <row r="108" spans="1:79" ht="45" customHeight="1" x14ac:dyDescent="0.2">
      <c r="A108" s="31" t="s">
        <v>142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</row>
    <row r="109" spans="1:79" ht="15.9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spans="1:79" ht="15.9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</row>
    <row r="111" spans="1:79" ht="42" customHeight="1" x14ac:dyDescent="0.25">
      <c r="A111" s="24" t="s">
        <v>65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2"/>
      <c r="AO111" s="22"/>
      <c r="AP111" s="26" t="s">
        <v>143</v>
      </c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</row>
    <row r="112" spans="1:79" x14ac:dyDescent="0.2">
      <c r="W112" s="23" t="s">
        <v>12</v>
      </c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4"/>
      <c r="AO112" s="4"/>
      <c r="AP112" s="23" t="s">
        <v>146</v>
      </c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x14ac:dyDescent="0.2"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</row>
    <row r="114" spans="1:60" x14ac:dyDescent="0.2"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</row>
    <row r="115" spans="1:60" ht="15.95" customHeight="1" x14ac:dyDescent="0.2">
      <c r="A115" s="27" t="s">
        <v>145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3"/>
      <c r="AO115" s="3"/>
      <c r="AP115" s="29" t="s">
        <v>144</v>
      </c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</row>
    <row r="116" spans="1:60" x14ac:dyDescent="0.2">
      <c r="W116" s="23" t="s">
        <v>12</v>
      </c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4"/>
      <c r="AO116" s="4"/>
      <c r="AP116" s="23" t="s">
        <v>146</v>
      </c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</sheetData>
  <mergeCells count="686">
    <mergeCell ref="A105:BQ105"/>
    <mergeCell ref="A104:BQ104"/>
    <mergeCell ref="A83:BQ83"/>
    <mergeCell ref="A92:BQ92"/>
    <mergeCell ref="A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M99:BQ99"/>
    <mergeCell ref="AX102:BB102"/>
    <mergeCell ref="BC102:BG102"/>
    <mergeCell ref="BH102:BL102"/>
    <mergeCell ref="BM102:BQ102"/>
    <mergeCell ref="A102:B102"/>
    <mergeCell ref="C102:I10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1:B71"/>
    <mergeCell ref="C71:I71"/>
    <mergeCell ref="J71:N71"/>
    <mergeCell ref="O71:X71"/>
    <mergeCell ref="Y71:AC71"/>
    <mergeCell ref="AX70:BB70"/>
    <mergeCell ref="BC70:BG70"/>
    <mergeCell ref="BH70:BL70"/>
    <mergeCell ref="BM70:BQ70"/>
    <mergeCell ref="AD71:AH71"/>
    <mergeCell ref="AI71:AM71"/>
    <mergeCell ref="AN71:AR71"/>
    <mergeCell ref="AS71:AW71"/>
    <mergeCell ref="AN69:AR69"/>
    <mergeCell ref="AS69:AW69"/>
    <mergeCell ref="AX69:BB69"/>
    <mergeCell ref="BC69:BG69"/>
    <mergeCell ref="BH69:BL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M69:BQ69"/>
    <mergeCell ref="J102:N102"/>
    <mergeCell ref="O102:X102"/>
    <mergeCell ref="Y102:AC102"/>
    <mergeCell ref="AD102:AH102"/>
    <mergeCell ref="AI102:AM102"/>
    <mergeCell ref="AN102:AR102"/>
    <mergeCell ref="AS102:AW102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X101:BB101"/>
    <mergeCell ref="BC101:BG101"/>
    <mergeCell ref="BH101:BL101"/>
    <mergeCell ref="BM101:BQ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7:BB97"/>
    <mergeCell ref="BC97:BG97"/>
    <mergeCell ref="BH97:BL97"/>
    <mergeCell ref="BM97:BQ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5:BB95"/>
    <mergeCell ref="BC95:BG95"/>
    <mergeCell ref="BH95:BL95"/>
    <mergeCell ref="BM95:BQ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1:BB91"/>
    <mergeCell ref="BC91:BG91"/>
    <mergeCell ref="BH91:BL91"/>
    <mergeCell ref="BM91:BQ91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3:BB93"/>
    <mergeCell ref="BC93:BG93"/>
    <mergeCell ref="BH93:BL93"/>
    <mergeCell ref="BM93:BQ93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M88:BQ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N85:AR85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X87:BB87"/>
    <mergeCell ref="BC87:BG87"/>
    <mergeCell ref="BH87:BL87"/>
    <mergeCell ref="A48:B48"/>
    <mergeCell ref="C48:Z48"/>
    <mergeCell ref="AA48:AE48"/>
    <mergeCell ref="AF48:AJ48"/>
    <mergeCell ref="AK48:AO48"/>
    <mergeCell ref="AP48:AT48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85:B85"/>
    <mergeCell ref="C85:I85"/>
    <mergeCell ref="J85:N85"/>
    <mergeCell ref="O85:X85"/>
    <mergeCell ref="Y85:AC85"/>
    <mergeCell ref="AD85:AH85"/>
    <mergeCell ref="AI85:AM85"/>
    <mergeCell ref="A84:B84"/>
    <mergeCell ref="C84:I84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29:F29"/>
    <mergeCell ref="G29:BL29"/>
    <mergeCell ref="A28:F28"/>
    <mergeCell ref="G28:BL28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AU43:AY43"/>
    <mergeCell ref="A37:F37"/>
    <mergeCell ref="G37:BL37"/>
    <mergeCell ref="A38:F38"/>
    <mergeCell ref="G38:BL38"/>
    <mergeCell ref="A40:BQ40"/>
    <mergeCell ref="A41:BQ41"/>
    <mergeCell ref="A31:BL31"/>
    <mergeCell ref="A32:BL32"/>
    <mergeCell ref="A34:BL3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5:F35"/>
    <mergeCell ref="G35:BL35"/>
    <mergeCell ref="A36:F36"/>
    <mergeCell ref="G36:BL36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AP45:AT45"/>
    <mergeCell ref="AU45:AY45"/>
    <mergeCell ref="AZ45:BC45"/>
    <mergeCell ref="BD45:BH45"/>
    <mergeCell ref="BI45:BM45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BN45:BQ45"/>
    <mergeCell ref="AU44:AY44"/>
    <mergeCell ref="AZ44:BC44"/>
    <mergeCell ref="BD44:BH44"/>
    <mergeCell ref="BI44:BM44"/>
    <mergeCell ref="BN44:BQ44"/>
    <mergeCell ref="AU50:AY50"/>
    <mergeCell ref="AZ50:BC50"/>
    <mergeCell ref="BD50:BH50"/>
    <mergeCell ref="BI50:BM50"/>
    <mergeCell ref="BN50:BQ50"/>
    <mergeCell ref="AU48:AY48"/>
    <mergeCell ref="AZ48:BC48"/>
    <mergeCell ref="BD48:BH48"/>
    <mergeCell ref="BN46:BQ46"/>
    <mergeCell ref="BI47:BM47"/>
    <mergeCell ref="BN47:BQ47"/>
    <mergeCell ref="BI48:BM48"/>
    <mergeCell ref="BN48:BQ48"/>
    <mergeCell ref="BI49:BM49"/>
    <mergeCell ref="BN49:BQ49"/>
    <mergeCell ref="A53:BL53"/>
    <mergeCell ref="A50:B50"/>
    <mergeCell ref="C50:Z50"/>
    <mergeCell ref="AA50:AE50"/>
    <mergeCell ref="AF50:AJ50"/>
    <mergeCell ref="AK50:AO50"/>
    <mergeCell ref="AP50:AT50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1:BQ51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AQ59:AV59"/>
    <mergeCell ref="AW59:BA59"/>
    <mergeCell ref="BB59:BF59"/>
    <mergeCell ref="BG59:BL59"/>
    <mergeCell ref="AQ60:AV60"/>
    <mergeCell ref="AW60:BA60"/>
    <mergeCell ref="BB60:BF60"/>
    <mergeCell ref="BG60:BL60"/>
    <mergeCell ref="A62:BQ62"/>
    <mergeCell ref="A60:P60"/>
    <mergeCell ref="Q60:U60"/>
    <mergeCell ref="V60:Z60"/>
    <mergeCell ref="AA60:AF60"/>
    <mergeCell ref="AG60:AK60"/>
    <mergeCell ref="AL60:AP60"/>
    <mergeCell ref="A59:P59"/>
    <mergeCell ref="Q59:U59"/>
    <mergeCell ref="V59:Z59"/>
    <mergeCell ref="AA59:AF59"/>
    <mergeCell ref="AG59:AK59"/>
    <mergeCell ref="AL59:AP59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107:BL107"/>
    <mergeCell ref="A108:BL108"/>
    <mergeCell ref="BM67:BQ67"/>
    <mergeCell ref="AI67:AM67"/>
    <mergeCell ref="AN67:AR67"/>
    <mergeCell ref="AS67:AW67"/>
    <mergeCell ref="AX67:BB67"/>
    <mergeCell ref="BC67:BG67"/>
    <mergeCell ref="BH67:BL67"/>
    <mergeCell ref="AX103:BB103"/>
    <mergeCell ref="BC103:BG103"/>
    <mergeCell ref="BH103:BL103"/>
    <mergeCell ref="BM103:BQ103"/>
    <mergeCell ref="AX84:BB84"/>
    <mergeCell ref="BC84:BG84"/>
    <mergeCell ref="BH84:BL84"/>
    <mergeCell ref="BM84:BQ84"/>
    <mergeCell ref="J84:N84"/>
    <mergeCell ref="O84:X84"/>
    <mergeCell ref="Y84:AC84"/>
    <mergeCell ref="AD84:AH84"/>
    <mergeCell ref="AI84:AM84"/>
    <mergeCell ref="AN84:AR84"/>
    <mergeCell ref="AS84:AW84"/>
    <mergeCell ref="W116:AM116"/>
    <mergeCell ref="AP116:BH116"/>
    <mergeCell ref="A111:V111"/>
    <mergeCell ref="W111:AM111"/>
    <mergeCell ref="AP111:BH111"/>
    <mergeCell ref="W112:AM112"/>
    <mergeCell ref="AP112:BH112"/>
    <mergeCell ref="A115:V115"/>
    <mergeCell ref="W115:AM115"/>
    <mergeCell ref="AP115:BH115"/>
  </mergeCells>
  <conditionalFormatting sqref="A83 A68:B82 A84:B105">
    <cfRule type="cellIs" dxfId="41" priority="114" stopIfTrue="1" operator="equal">
      <formula>0</formula>
    </cfRule>
  </conditionalFormatting>
  <conditionalFormatting sqref="C103:C104">
    <cfRule type="cellIs" dxfId="40" priority="85" stopIfTrue="1" operator="equal">
      <formula>$C52</formula>
    </cfRule>
  </conditionalFormatting>
  <conditionalFormatting sqref="C102">
    <cfRule type="cellIs" dxfId="39" priority="83" stopIfTrue="1" operator="equal">
      <formula>$C51</formula>
    </cfRule>
  </conditionalFormatting>
  <conditionalFormatting sqref="C101">
    <cfRule type="cellIs" dxfId="38" priority="81" stopIfTrue="1" operator="equal">
      <formula>$C50</formula>
    </cfRule>
  </conditionalFormatting>
  <conditionalFormatting sqref="C100">
    <cfRule type="cellIs" dxfId="37" priority="79" stopIfTrue="1" operator="equal">
      <formula>$C49</formula>
    </cfRule>
  </conditionalFormatting>
  <conditionalFormatting sqref="C97:C99">
    <cfRule type="cellIs" dxfId="36" priority="77" stopIfTrue="1" operator="equal">
      <formula>$C48</formula>
    </cfRule>
  </conditionalFormatting>
  <conditionalFormatting sqref="C96">
    <cfRule type="cellIs" dxfId="35" priority="75" stopIfTrue="1" operator="equal">
      <formula>$C47</formula>
    </cfRule>
  </conditionalFormatting>
  <conditionalFormatting sqref="C95">
    <cfRule type="cellIs" dxfId="34" priority="73" stopIfTrue="1" operator="equal">
      <formula>$C46</formula>
    </cfRule>
  </conditionalFormatting>
  <conditionalFormatting sqref="C94">
    <cfRule type="cellIs" dxfId="33" priority="71" stopIfTrue="1" operator="equal">
      <formula>$C45</formula>
    </cfRule>
  </conditionalFormatting>
  <conditionalFormatting sqref="C93">
    <cfRule type="cellIs" dxfId="32" priority="69" stopIfTrue="1" operator="equal">
      <formula>$C44</formula>
    </cfRule>
  </conditionalFormatting>
  <conditionalFormatting sqref="C91:C92">
    <cfRule type="cellIs" dxfId="31" priority="67" stopIfTrue="1" operator="equal">
      <formula>$C43</formula>
    </cfRule>
  </conditionalFormatting>
  <conditionalFormatting sqref="C90">
    <cfRule type="cellIs" dxfId="30" priority="65" stopIfTrue="1" operator="equal">
      <formula>$C42</formula>
    </cfRule>
  </conditionalFormatting>
  <conditionalFormatting sqref="C89">
    <cfRule type="cellIs" dxfId="29" priority="63" stopIfTrue="1" operator="equal">
      <formula>$C41</formula>
    </cfRule>
  </conditionalFormatting>
  <conditionalFormatting sqref="C88">
    <cfRule type="cellIs" dxfId="28" priority="61" stopIfTrue="1" operator="equal">
      <formula>$C40</formula>
    </cfRule>
  </conditionalFormatting>
  <conditionalFormatting sqref="C87">
    <cfRule type="cellIs" dxfId="27" priority="59" stopIfTrue="1" operator="equal">
      <formula>$C39</formula>
    </cfRule>
  </conditionalFormatting>
  <conditionalFormatting sqref="C86">
    <cfRule type="cellIs" dxfId="26" priority="57" stopIfTrue="1" operator="equal">
      <formula>$C38</formula>
    </cfRule>
  </conditionalFormatting>
  <conditionalFormatting sqref="C85">
    <cfRule type="cellIs" dxfId="25" priority="55" stopIfTrue="1" operator="equal">
      <formula>$C37</formula>
    </cfRule>
  </conditionalFormatting>
  <conditionalFormatting sqref="C84">
    <cfRule type="cellIs" dxfId="24" priority="53" stopIfTrue="1" operator="equal">
      <formula>$C36</formula>
    </cfRule>
  </conditionalFormatting>
  <conditionalFormatting sqref="C82">
    <cfRule type="cellIs" dxfId="23" priority="49" stopIfTrue="1" operator="equal">
      <formula>$C34</formula>
    </cfRule>
  </conditionalFormatting>
  <conditionalFormatting sqref="C81">
    <cfRule type="cellIs" dxfId="22" priority="47" stopIfTrue="1" operator="equal">
      <formula>$C33</formula>
    </cfRule>
  </conditionalFormatting>
  <conditionalFormatting sqref="C80">
    <cfRule type="cellIs" dxfId="21" priority="45" stopIfTrue="1" operator="equal">
      <formula>$C32</formula>
    </cfRule>
  </conditionalFormatting>
  <conditionalFormatting sqref="C79">
    <cfRule type="cellIs" dxfId="20" priority="43" stopIfTrue="1" operator="equal">
      <formula>$C31</formula>
    </cfRule>
  </conditionalFormatting>
  <conditionalFormatting sqref="C78">
    <cfRule type="cellIs" dxfId="19" priority="41" stopIfTrue="1" operator="equal">
      <formula>$C30</formula>
    </cfRule>
  </conditionalFormatting>
  <conditionalFormatting sqref="C77">
    <cfRule type="cellIs" dxfId="18" priority="39" stopIfTrue="1" operator="equal">
      <formula>$C29</formula>
    </cfRule>
  </conditionalFormatting>
  <conditionalFormatting sqref="C76">
    <cfRule type="cellIs" dxfId="17" priority="37" stopIfTrue="1" operator="equal">
      <formula>$C28</formula>
    </cfRule>
  </conditionalFormatting>
  <conditionalFormatting sqref="C75">
    <cfRule type="cellIs" dxfId="16" priority="35" stopIfTrue="1" operator="equal">
      <formula>$C27</formula>
    </cfRule>
  </conditionalFormatting>
  <conditionalFormatting sqref="C74">
    <cfRule type="cellIs" dxfId="15" priority="33" stopIfTrue="1" operator="equal">
      <formula>$C26</formula>
    </cfRule>
  </conditionalFormatting>
  <conditionalFormatting sqref="C73">
    <cfRule type="cellIs" dxfId="14" priority="31" stopIfTrue="1" operator="equal">
      <formula>$C25</formula>
    </cfRule>
  </conditionalFormatting>
  <conditionalFormatting sqref="C72">
    <cfRule type="cellIs" dxfId="13" priority="29" stopIfTrue="1" operator="equal">
      <formula>$C24</formula>
    </cfRule>
  </conditionalFormatting>
  <conditionalFormatting sqref="C71">
    <cfRule type="cellIs" dxfId="12" priority="27" stopIfTrue="1" operator="equal">
      <formula>$C23</formula>
    </cfRule>
  </conditionalFormatting>
  <conditionalFormatting sqref="C70">
    <cfRule type="cellIs" dxfId="11" priority="25" stopIfTrue="1" operator="equal">
      <formula>$C22</formula>
    </cfRule>
  </conditionalFormatting>
  <conditionalFormatting sqref="C69">
    <cfRule type="cellIs" dxfId="10" priority="23" stopIfTrue="1" operator="equal">
      <formula>$C21</formula>
    </cfRule>
  </conditionalFormatting>
  <conditionalFormatting sqref="C68">
    <cfRule type="cellIs" dxfId="9" priority="21" stopIfTrue="1" operator="equal">
      <formula>$C20</formula>
    </cfRule>
  </conditionalFormatting>
  <conditionalFormatting sqref="C84">
    <cfRule type="cellIs" dxfId="8" priority="19" stopIfTrue="1" operator="equal">
      <formula>$C36</formula>
    </cfRule>
  </conditionalFormatting>
  <conditionalFormatting sqref="C99">
    <cfRule type="cellIs" dxfId="7" priority="16" stopIfTrue="1" operator="equal">
      <formula>$C50</formula>
    </cfRule>
  </conditionalFormatting>
  <conditionalFormatting sqref="C98">
    <cfRule type="cellIs" dxfId="6" priority="14" stopIfTrue="1" operator="equal">
      <formula>$C50</formula>
    </cfRule>
  </conditionalFormatting>
  <conditionalFormatting sqref="C105">
    <cfRule type="cellIs" dxfId="5" priority="11" stopIfTrue="1" operator="equal">
      <formula>$C55</formula>
    </cfRule>
  </conditionalFormatting>
  <conditionalFormatting sqref="C105">
    <cfRule type="cellIs" dxfId="4" priority="9" stopIfTrue="1" operator="equal">
      <formula>$C56</formula>
    </cfRule>
  </conditionalFormatting>
  <conditionalFormatting sqref="C105">
    <cfRule type="cellIs" dxfId="3" priority="117" stopIfTrue="1" operator="equal">
      <formula>$C53</formula>
    </cfRule>
  </conditionalFormatting>
  <conditionalFormatting sqref="C104">
    <cfRule type="cellIs" dxfId="2" priority="6" stopIfTrue="1" operator="equal">
      <formula>$C54</formula>
    </cfRule>
  </conditionalFormatting>
  <conditionalFormatting sqref="C104">
    <cfRule type="cellIs" dxfId="1" priority="4" stopIfTrue="1" operator="equal">
      <formula>$C55</formula>
    </cfRule>
  </conditionalFormatting>
  <conditionalFormatting sqref="C104">
    <cfRule type="cellIs" dxfId="0" priority="1" stopIfTrue="1" operator="equal">
      <formula>$C52</formula>
    </cfRule>
  </conditionalFormatting>
  <pageMargins left="0.31496062992125984" right="0.31496062992125984" top="0.39370078740157483" bottom="0.39370078740157483" header="0" footer="0"/>
  <pageSetup paperSize="9" scale="5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</vt:lpstr>
      <vt:lpstr>'0611010'!Область_друку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2020-02-17T13:17:56Z</cp:lastPrinted>
  <dcterms:created xsi:type="dcterms:W3CDTF">2016-08-10T10:53:25Z</dcterms:created>
  <dcterms:modified xsi:type="dcterms:W3CDTF">2020-02-17T13:18:10Z</dcterms:modified>
</cp:coreProperties>
</file>