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370" sheetId="1" r:id="rId1"/>
  </sheets>
  <definedNames>
    <definedName name="_xlnm.Print_Area" localSheetId="0">'1217370'!$A$1:$R$82</definedName>
  </definedNames>
  <calcPr calcId="152511"/>
</workbook>
</file>

<file path=xl/calcChain.xml><?xml version="1.0" encoding="utf-8"?>
<calcChain xmlns="http://schemas.openxmlformats.org/spreadsheetml/2006/main">
  <c r="N67" i="1" l="1"/>
  <c r="K67" i="1"/>
  <c r="N64" i="1"/>
  <c r="K64" i="1"/>
  <c r="Q64" i="1" s="1"/>
  <c r="R64" i="1" s="1"/>
  <c r="N58" i="1"/>
  <c r="N39" i="1"/>
  <c r="N40" i="1" s="1"/>
  <c r="K58" i="1"/>
  <c r="K39" i="1"/>
  <c r="K40" i="1" s="1"/>
  <c r="O64" i="1"/>
  <c r="Q62" i="1"/>
  <c r="R62" i="1"/>
  <c r="Q59" i="1"/>
  <c r="R59" i="1"/>
  <c r="O67" i="1"/>
  <c r="L67" i="1"/>
  <c r="O62" i="1"/>
  <c r="O59" i="1"/>
  <c r="L59" i="1"/>
  <c r="L62" i="1"/>
  <c r="O58" i="1"/>
  <c r="Q67" i="1"/>
  <c r="R67" i="1" s="1"/>
  <c r="L64" i="1"/>
  <c r="Q58" i="1"/>
  <c r="R58" i="1"/>
  <c r="L58" i="1"/>
  <c r="L39" i="1"/>
  <c r="Q39" i="1"/>
  <c r="L40" i="1" l="1"/>
  <c r="H48" i="1"/>
  <c r="Q40" i="1"/>
  <c r="O40" i="1"/>
  <c r="R40" i="1" s="1"/>
  <c r="K48" i="1"/>
  <c r="O39" i="1"/>
  <c r="R39" i="1" s="1"/>
  <c r="H49" i="1" l="1"/>
  <c r="I48" i="1"/>
  <c r="I49" i="1" s="1"/>
  <c r="N48" i="1"/>
  <c r="K49" i="1"/>
  <c r="N49" i="1" s="1"/>
  <c r="L48" i="1"/>
  <c r="L49" i="1" l="1"/>
  <c r="O49" i="1" s="1"/>
  <c r="O48" i="1"/>
</calcChain>
</file>

<file path=xl/sharedStrings.xml><?xml version="1.0" encoding="utf-8"?>
<sst xmlns="http://schemas.openxmlformats.org/spreadsheetml/2006/main" count="134" uniqueCount="88">
  <si>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</si>
  <si>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</si>
  <si>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</si>
  <si>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</si>
  <si>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</si>
  <si>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</si>
  <si>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</si>
  <si>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</si>
  <si>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</si>
  <si>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</si>
  <si>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</si>
  <si>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</si>
  <si>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</si>
  <si>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</si>
  <si>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</si>
  <si>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</si>
  <si>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</si>
  <si>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</si>
  <si>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</si>
  <si>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</si>
  <si>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</si>
  <si>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</si>
  <si>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</si>
  <si>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</si>
  <si>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</si>
  <si>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</si>
  <si>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</si>
  <si>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обсяг видатків</t>
  </si>
  <si>
    <t>%</t>
  </si>
  <si>
    <t>розрахунково</t>
  </si>
  <si>
    <t>Програма утримання та розвитку житлово-комунального господарства та благоустрою м.Хмельницького на 2017-2020 роки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</si>
  <si>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</si>
  <si>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грн.</t>
  </si>
  <si>
    <t>Забезпечення будівництва об’єктів</t>
  </si>
  <si>
    <t>від 29 грудня 2018 року № 1209)</t>
  </si>
  <si>
    <t>ЗВІТ</t>
  </si>
  <si>
    <t>про виконання паспорта бюджетної програми</t>
  </si>
  <si>
    <t>місцевого бюджету на 01.01.2020 року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</si>
  <si>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</si>
  <si>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</si>
  <si>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</si>
  <si>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</si>
  <si>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</si>
  <si>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</si>
  <si>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</si>
  <si>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розвитку інфрастуктури території</t>
  </si>
  <si>
    <t>8.</t>
  </si>
  <si>
    <t>Завдання</t>
  </si>
  <si>
    <t>Завдання 1. Забезпечення будівництва об’єктів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</si>
  <si>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</si>
  <si>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</si>
  <si>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</si>
  <si>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</si>
  <si>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</si>
  <si>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</si>
  <si>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</si>
  <si>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</si>
  <si>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</si>
  <si>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</si>
  <si>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</si>
  <si>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</si>
  <si>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</si>
  <si>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</si>
  <si>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</si>
  <si>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</si>
  <si>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</si>
  <si>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</si>
  <si>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</si>
  <si>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</si>
  <si>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>10. Узагальнений висновок про виконання бюджетної програми.</t>
  </si>
  <si>
    <t>Н. Вітковська</t>
  </si>
  <si>
    <t>Реалізація інших заходів щодо соціально-економічного розвитку територій</t>
  </si>
  <si>
    <t>7370</t>
  </si>
  <si>
    <t>0490</t>
  </si>
  <si>
    <t>Виконання власних повноважень міських рад в галузі будівництва, реконструкції об'єктів комунального господарства</t>
  </si>
  <si>
    <t xml:space="preserve">будівництво 2-ї черги водогону від с.Чернелівка Красилівського району до м.Хмельницький (субвенція з державного бюджету) </t>
  </si>
  <si>
    <t>протяжність будівництва 2-ї черги водогону від с.Чернелівка Красилівського району до м. Хмельницький</t>
  </si>
  <si>
    <t>км</t>
  </si>
  <si>
    <t>проектно-кошторисна документація</t>
  </si>
  <si>
    <t>розпорядження КМУ</t>
  </si>
  <si>
    <t xml:space="preserve">середні витрати на будівництво 1,0 км водогону </t>
  </si>
  <si>
    <t>відсоток готовності об'єкту (будівництво водогону)</t>
  </si>
  <si>
    <t>Пояснення: п.1 роботи виконані, фактичне використання коштів</t>
  </si>
  <si>
    <t>Виконання бюджетної програми становить 99,9 % до затверджених призначень в 2019 р.</t>
  </si>
  <si>
    <t xml:space="preserve">Пояснення: п.1 економія коштів, заплановані роботи в 2019 р.виконані в повному обсязі </t>
  </si>
  <si>
    <t xml:space="preserve">Пояснення: п.1 економія коштів </t>
  </si>
  <si>
    <t>Аналіз стану виконання результативних показників:  результативні показники виконані,виникла економія коштів, роботи заплановані в 2019 р. виконані в повному обсязі</t>
  </si>
  <si>
    <t>(найменування відповідального виконавця)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</si>
</sst>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3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2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4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174" fontId="9" fillId="0" borderId="2" xfId="0" applyNumberFormat="1" applyFont="1" applyBorder="1" applyAlignment="1">
      <alignment horizontal="center"/>
    </xf>
    <xf numFmtId="0" fontId="13" fillId="0" borderId="0" xfId="0" applyFont="1" applyAlignment="1"/>
    <xf numFmtId="0" fontId="11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15" fillId="0" borderId="3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15" fillId="0" borderId="3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1" applyFont="1" applyAlignment="1"/>
    <xf numFmtId="0" fontId="2" fillId="0" borderId="0" xfId="3" applyFont="1" applyBorder="1" applyAlignment="1"/>
    <xf numFmtId="0" fontId="8" fillId="0" borderId="0" xfId="3" applyFont="1" applyBorder="1" applyAlignment="1"/>
    <xf numFmtId="2" fontId="2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justify"/>
    </xf>
    <xf numFmtId="0" fontId="2" fillId="0" borderId="1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top" wrapText="1"/>
    </xf>
    <xf numFmtId="0" fontId="15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3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/>
    </xf>
    <xf numFmtId="49" fontId="2" fillId="0" borderId="0" xfId="3" applyNumberFormat="1" applyFont="1" applyBorder="1" applyAlignment="1">
      <alignment horizont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abSelected="1" zoomScaleNormal="100" zoomScaleSheetLayoutView="90" workbookViewId="0">
      <selection activeCell="B72" sqref="B72"/>
    </sheetView>
  </sheetViews>
  <sheetFormatPr defaultRowHeight="15" x14ac:dyDescent="0.25"/>
  <cols>
    <col min="1" max="1" width="4.85546875" style="61" customWidth="1"/>
    <col min="2" max="2" width="10.42578125" style="5" customWidth="1"/>
    <col min="3" max="3" width="6.85546875" style="5" customWidth="1"/>
    <col min="4" max="4" width="12.42578125" style="5" customWidth="1"/>
    <col min="5" max="5" width="12.5703125" style="5" customWidth="1"/>
    <col min="6" max="6" width="9" style="5" hidden="1" customWidth="1"/>
    <col min="7" max="7" width="10.42578125" style="5" customWidth="1"/>
    <col min="8" max="8" width="13.28515625" style="5" customWidth="1"/>
    <col min="9" max="9" width="16.42578125" style="5" customWidth="1"/>
    <col min="10" max="10" width="11.85546875" style="5" customWidth="1"/>
    <col min="11" max="11" width="15.28515625" style="5" customWidth="1"/>
    <col min="12" max="12" width="12.7109375" style="5" customWidth="1"/>
    <col min="13" max="13" width="12.140625" style="5" customWidth="1"/>
    <col min="14" max="14" width="13.5703125" style="5" customWidth="1"/>
    <col min="15" max="15" width="13" style="5" customWidth="1"/>
    <col min="16" max="16" width="12.4257812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7</v>
      </c>
    </row>
    <row r="2" spans="1:18" x14ac:dyDescent="0.25">
      <c r="O2" s="2" t="s">
        <v>4</v>
      </c>
    </row>
    <row r="3" spans="1:18" x14ac:dyDescent="0.25">
      <c r="O3" s="2" t="s">
        <v>5</v>
      </c>
    </row>
    <row r="4" spans="1:18" x14ac:dyDescent="0.25">
      <c r="O4" s="3" t="s">
        <v>6</v>
      </c>
    </row>
    <row r="5" spans="1:18" x14ac:dyDescent="0.25">
      <c r="O5" s="3" t="s">
        <v>34</v>
      </c>
    </row>
    <row r="8" spans="1:18" x14ac:dyDescent="0.25">
      <c r="K8" s="37" t="s">
        <v>35</v>
      </c>
      <c r="L8" s="23"/>
      <c r="O8" s="23"/>
      <c r="P8" s="23"/>
    </row>
    <row r="9" spans="1:18" ht="15.75" x14ac:dyDescent="0.25">
      <c r="I9" s="128" t="s">
        <v>36</v>
      </c>
      <c r="J9" s="128"/>
      <c r="K9" s="128"/>
      <c r="L9" s="128"/>
      <c r="M9" s="36"/>
      <c r="N9" s="36"/>
      <c r="O9" s="36"/>
      <c r="P9" s="36"/>
      <c r="Q9" s="36"/>
    </row>
    <row r="10" spans="1:18" ht="15.75" x14ac:dyDescent="0.25">
      <c r="I10" s="128" t="s">
        <v>37</v>
      </c>
      <c r="J10" s="128"/>
      <c r="K10" s="128"/>
      <c r="L10" s="128"/>
      <c r="M10" s="36"/>
      <c r="N10" s="36"/>
      <c r="O10" s="36"/>
      <c r="P10" s="36"/>
    </row>
    <row r="13" spans="1:18" ht="18.75" customHeight="1" x14ac:dyDescent="0.25">
      <c r="A13" s="71" t="s">
        <v>0</v>
      </c>
      <c r="B13" s="76">
        <v>1200000</v>
      </c>
      <c r="C13" s="76"/>
      <c r="D13" s="76"/>
      <c r="E13" s="67"/>
      <c r="F13" s="1"/>
      <c r="G13" s="1" t="s">
        <v>1</v>
      </c>
      <c r="H13" s="1"/>
      <c r="I13" s="6"/>
      <c r="J13" s="6"/>
      <c r="K13" s="6"/>
      <c r="L13" s="6"/>
      <c r="M13" s="9"/>
      <c r="N13" s="9"/>
      <c r="Q13" s="82" t="s">
        <v>60</v>
      </c>
      <c r="R13" s="82"/>
    </row>
    <row r="14" spans="1:18" ht="45.75" customHeight="1" x14ac:dyDescent="0.25">
      <c r="A14" s="71"/>
      <c r="B14" s="77" t="s">
        <v>55</v>
      </c>
      <c r="C14" s="77"/>
      <c r="D14" s="77"/>
      <c r="E14" s="28"/>
      <c r="F14" s="59"/>
      <c r="G14" s="75" t="s">
        <v>58</v>
      </c>
      <c r="H14" s="75"/>
      <c r="I14" s="75"/>
      <c r="J14" s="75"/>
      <c r="K14" s="75"/>
      <c r="L14" s="75"/>
      <c r="M14" s="28"/>
      <c r="N14" s="28"/>
      <c r="Q14" s="83" t="s">
        <v>61</v>
      </c>
      <c r="R14" s="83"/>
    </row>
    <row r="15" spans="1:18" ht="15.75" x14ac:dyDescent="0.25">
      <c r="A15" s="71"/>
      <c r="B15" s="7"/>
      <c r="M15" s="9"/>
      <c r="N15" s="9"/>
      <c r="Q15" s="45"/>
      <c r="R15" s="45"/>
    </row>
    <row r="16" spans="1:18" ht="18" customHeight="1" x14ac:dyDescent="0.25">
      <c r="A16" s="71" t="s">
        <v>2</v>
      </c>
      <c r="B16" s="76">
        <v>1210000</v>
      </c>
      <c r="C16" s="76"/>
      <c r="D16" s="76"/>
      <c r="E16" s="68"/>
      <c r="F16" s="26"/>
      <c r="G16" s="1" t="s">
        <v>1</v>
      </c>
      <c r="H16" s="26"/>
      <c r="I16" s="6"/>
      <c r="J16" s="6"/>
      <c r="K16" s="6"/>
      <c r="L16" s="6"/>
      <c r="M16" s="9"/>
      <c r="N16" s="9"/>
      <c r="Q16" s="82" t="s">
        <v>60</v>
      </c>
      <c r="R16" s="82"/>
    </row>
    <row r="17" spans="1:24" ht="42" customHeight="1" x14ac:dyDescent="0.25">
      <c r="A17" s="71"/>
      <c r="B17" s="77" t="s">
        <v>55</v>
      </c>
      <c r="C17" s="77"/>
      <c r="D17" s="77"/>
      <c r="E17" s="28"/>
      <c r="F17" s="59"/>
      <c r="G17" s="75" t="s">
        <v>87</v>
      </c>
      <c r="H17" s="75"/>
      <c r="I17" s="75"/>
      <c r="J17" s="75"/>
      <c r="K17" s="75"/>
      <c r="L17" s="75"/>
      <c r="M17" s="28"/>
      <c r="N17" s="28"/>
      <c r="Q17" s="83" t="s">
        <v>61</v>
      </c>
      <c r="R17" s="83"/>
    </row>
    <row r="18" spans="1:24" ht="15.75" x14ac:dyDescent="0.25">
      <c r="A18" s="71"/>
      <c r="B18" s="7"/>
      <c r="Q18" s="45"/>
      <c r="R18" s="45"/>
    </row>
    <row r="19" spans="1:24" ht="33.75" customHeight="1" x14ac:dyDescent="0.25">
      <c r="A19" s="71" t="s">
        <v>3</v>
      </c>
      <c r="B19" s="85">
        <v>1217370</v>
      </c>
      <c r="C19" s="85"/>
      <c r="E19" s="131" t="s">
        <v>72</v>
      </c>
      <c r="F19" s="131"/>
      <c r="G19" s="131"/>
      <c r="I19" s="132" t="s">
        <v>73</v>
      </c>
      <c r="J19" s="132"/>
      <c r="L19" s="81" t="s">
        <v>71</v>
      </c>
      <c r="M19" s="81"/>
      <c r="N19" s="81"/>
      <c r="O19" s="81"/>
      <c r="P19" s="81"/>
      <c r="Q19" s="84">
        <v>22201100000</v>
      </c>
      <c r="R19" s="84"/>
    </row>
    <row r="20" spans="1:24" ht="67.5" customHeight="1" x14ac:dyDescent="0.25">
      <c r="A20" s="71"/>
      <c r="B20" s="79" t="s">
        <v>55</v>
      </c>
      <c r="C20" s="79"/>
      <c r="E20" s="130" t="s">
        <v>56</v>
      </c>
      <c r="F20" s="130"/>
      <c r="G20" s="130"/>
      <c r="I20" s="79" t="s">
        <v>57</v>
      </c>
      <c r="J20" s="79"/>
      <c r="L20" s="80" t="s">
        <v>59</v>
      </c>
      <c r="M20" s="80"/>
      <c r="N20" s="80"/>
      <c r="O20" s="80"/>
      <c r="P20" s="80"/>
      <c r="Q20" s="83" t="s">
        <v>62</v>
      </c>
      <c r="R20" s="83"/>
    </row>
    <row r="21" spans="1:24" ht="15.75" x14ac:dyDescent="0.25">
      <c r="A21" s="71"/>
      <c r="B21" s="38"/>
      <c r="D21" s="25"/>
      <c r="E21" s="25"/>
      <c r="F21" s="25"/>
      <c r="G21" s="25"/>
      <c r="H21" s="25"/>
      <c r="J21" s="25"/>
      <c r="K21" s="25"/>
      <c r="L21" s="25"/>
      <c r="M21" s="25"/>
      <c r="N21" s="25"/>
      <c r="O21" s="25"/>
    </row>
    <row r="22" spans="1:24" ht="15.75" customHeight="1" x14ac:dyDescent="0.25">
      <c r="A22" s="72" t="s">
        <v>38</v>
      </c>
      <c r="B22" s="92" t="s">
        <v>39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45"/>
      <c r="T22" s="45"/>
      <c r="U22" s="40"/>
    </row>
    <row r="23" spans="1:24" ht="15.75" x14ac:dyDescent="0.25">
      <c r="A23" s="63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9"/>
      <c r="T23" s="49"/>
      <c r="U23" s="39"/>
      <c r="V23" s="9"/>
      <c r="W23" s="9"/>
      <c r="X23" s="9"/>
    </row>
    <row r="24" spans="1:24" ht="17.100000000000001" customHeight="1" x14ac:dyDescent="0.25">
      <c r="A24" s="46"/>
      <c r="B24" s="41" t="s">
        <v>16</v>
      </c>
      <c r="C24" s="129" t="s">
        <v>40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51"/>
      <c r="Q24" s="51"/>
      <c r="R24" s="51"/>
      <c r="S24" s="51"/>
      <c r="T24" s="51"/>
      <c r="U24" s="51"/>
      <c r="V24" s="51"/>
      <c r="W24" s="51"/>
      <c r="X24" s="9"/>
    </row>
    <row r="25" spans="1:24" ht="17.100000000000001" customHeight="1" x14ac:dyDescent="0.25">
      <c r="A25" s="46"/>
      <c r="B25" s="41">
        <v>1</v>
      </c>
      <c r="C25" s="127" t="s">
        <v>74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51"/>
      <c r="Q25" s="51"/>
      <c r="R25" s="51"/>
      <c r="S25" s="51"/>
      <c r="T25" s="51"/>
      <c r="U25" s="51"/>
      <c r="V25" s="51"/>
      <c r="W25" s="51"/>
      <c r="X25" s="9"/>
    </row>
    <row r="26" spans="1:24" ht="15.75" x14ac:dyDescent="0.25">
      <c r="A26" s="60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9"/>
      <c r="V26" s="9"/>
      <c r="W26" s="9"/>
      <c r="X26" s="9"/>
    </row>
    <row r="27" spans="1:24" ht="18" customHeight="1" x14ac:dyDescent="0.25">
      <c r="A27" s="62" t="s">
        <v>41</v>
      </c>
      <c r="B27" s="42" t="s">
        <v>42</v>
      </c>
      <c r="C27" s="42"/>
      <c r="D27" s="42"/>
      <c r="E27" s="45"/>
      <c r="F27" s="93" t="s">
        <v>45</v>
      </c>
      <c r="G27" s="93"/>
      <c r="H27" s="93"/>
      <c r="I27" s="93"/>
      <c r="J27" s="93"/>
      <c r="K27" s="93"/>
      <c r="L27" s="93"/>
      <c r="M27" s="93"/>
      <c r="N27" s="93"/>
      <c r="O27" s="49"/>
      <c r="P27" s="49"/>
      <c r="Q27" s="49"/>
      <c r="R27" s="49"/>
      <c r="S27" s="49"/>
      <c r="T27" s="49"/>
      <c r="U27" s="9"/>
      <c r="V27" s="9"/>
      <c r="W27" s="9"/>
      <c r="X27" s="9"/>
    </row>
    <row r="28" spans="1:24" ht="15.75" x14ac:dyDescent="0.25">
      <c r="A28" s="63"/>
      <c r="B28" s="45"/>
      <c r="C28" s="45"/>
      <c r="D28" s="45"/>
      <c r="E28" s="45"/>
      <c r="F28" s="43"/>
      <c r="G28" s="49"/>
      <c r="H28" s="49"/>
      <c r="I28" s="49"/>
      <c r="J28" s="49"/>
      <c r="K28" s="49"/>
      <c r="L28" s="49"/>
      <c r="M28" s="50"/>
      <c r="N28" s="49"/>
      <c r="O28" s="49"/>
      <c r="P28" s="49"/>
      <c r="Q28" s="49"/>
      <c r="R28" s="49"/>
      <c r="S28" s="49"/>
      <c r="T28" s="49"/>
      <c r="U28" s="9"/>
      <c r="V28" s="9"/>
      <c r="W28" s="9"/>
      <c r="X28" s="9"/>
    </row>
    <row r="29" spans="1:24" ht="18" customHeight="1" x14ac:dyDescent="0.25">
      <c r="A29" s="64" t="s">
        <v>14</v>
      </c>
      <c r="B29" s="4" t="s">
        <v>43</v>
      </c>
      <c r="C29" s="44"/>
      <c r="D29" s="4"/>
      <c r="E29" s="4"/>
      <c r="F29" s="4"/>
      <c r="G29" s="4"/>
      <c r="H29" s="4"/>
      <c r="I29" s="4"/>
      <c r="J29" s="4"/>
      <c r="K29" s="4"/>
      <c r="L29" s="4"/>
      <c r="M29" s="45"/>
      <c r="N29" s="45"/>
      <c r="O29" s="45"/>
      <c r="P29" s="45"/>
      <c r="Q29" s="45"/>
      <c r="R29" s="45"/>
      <c r="S29" s="49"/>
      <c r="T29" s="49"/>
      <c r="U29" s="9"/>
      <c r="V29" s="9"/>
      <c r="W29" s="9"/>
      <c r="X29" s="9"/>
    </row>
    <row r="30" spans="1:24" x14ac:dyDescent="0.25">
      <c r="A30" s="63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9"/>
      <c r="T30" s="49"/>
      <c r="U30" s="9"/>
      <c r="V30" s="9"/>
      <c r="W30" s="9"/>
      <c r="X30" s="9"/>
    </row>
    <row r="31" spans="1:24" ht="18" customHeight="1" x14ac:dyDescent="0.25">
      <c r="A31" s="46"/>
      <c r="B31" s="41" t="s">
        <v>16</v>
      </c>
      <c r="C31" s="124" t="s">
        <v>47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6"/>
      <c r="P31" s="51"/>
      <c r="Q31" s="51"/>
      <c r="R31" s="51"/>
      <c r="S31" s="51"/>
      <c r="T31" s="51"/>
      <c r="U31" s="49"/>
      <c r="V31" s="9"/>
      <c r="W31" s="9"/>
      <c r="X31" s="9"/>
    </row>
    <row r="32" spans="1:24" ht="18" customHeight="1" x14ac:dyDescent="0.25">
      <c r="A32" s="46"/>
      <c r="B32" s="41">
        <v>1</v>
      </c>
      <c r="C32" s="127" t="s">
        <v>48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51"/>
      <c r="Q32" s="51"/>
      <c r="R32" s="51"/>
      <c r="S32" s="51"/>
      <c r="T32" s="51"/>
      <c r="U32" s="49"/>
      <c r="V32" s="9"/>
      <c r="W32" s="9"/>
      <c r="X32" s="9"/>
    </row>
    <row r="33" spans="1:24" x14ac:dyDescent="0.25">
      <c r="S33" s="9"/>
      <c r="T33" s="9"/>
      <c r="U33" s="9"/>
      <c r="V33" s="28"/>
      <c r="W33" s="9"/>
      <c r="X33" s="9"/>
    </row>
    <row r="34" spans="1:24" ht="15.75" x14ac:dyDescent="0.25">
      <c r="A34" s="70" t="s">
        <v>17</v>
      </c>
      <c r="B34" s="47" t="s">
        <v>44</v>
      </c>
      <c r="S34" s="9"/>
      <c r="T34" s="9"/>
      <c r="U34" s="9"/>
      <c r="V34" s="28"/>
      <c r="W34" s="9"/>
      <c r="X34" s="9"/>
    </row>
    <row r="35" spans="1:24" ht="15.75" x14ac:dyDescent="0.25">
      <c r="B35" s="4"/>
      <c r="R35" s="5" t="s">
        <v>49</v>
      </c>
    </row>
    <row r="36" spans="1:24" ht="36" customHeight="1" x14ac:dyDescent="0.25">
      <c r="A36" s="90" t="s">
        <v>16</v>
      </c>
      <c r="B36" s="107" t="s">
        <v>13</v>
      </c>
      <c r="C36" s="108"/>
      <c r="D36" s="108"/>
      <c r="E36" s="108"/>
      <c r="F36" s="108"/>
      <c r="G36" s="108"/>
      <c r="H36" s="108"/>
      <c r="I36" s="109"/>
      <c r="J36" s="86" t="s">
        <v>11</v>
      </c>
      <c r="K36" s="86"/>
      <c r="L36" s="86"/>
      <c r="M36" s="86" t="s">
        <v>51</v>
      </c>
      <c r="N36" s="86"/>
      <c r="O36" s="86"/>
      <c r="P36" s="86" t="s">
        <v>12</v>
      </c>
      <c r="Q36" s="86"/>
      <c r="R36" s="86"/>
      <c r="S36" s="9"/>
    </row>
    <row r="37" spans="1:24" ht="33" customHeight="1" x14ac:dyDescent="0.25">
      <c r="A37" s="91"/>
      <c r="B37" s="110"/>
      <c r="C37" s="111"/>
      <c r="D37" s="111"/>
      <c r="E37" s="111"/>
      <c r="F37" s="111"/>
      <c r="G37" s="111"/>
      <c r="H37" s="111"/>
      <c r="I37" s="112"/>
      <c r="J37" s="8" t="s">
        <v>8</v>
      </c>
      <c r="K37" s="8" t="s">
        <v>9</v>
      </c>
      <c r="L37" s="8" t="s">
        <v>10</v>
      </c>
      <c r="M37" s="8" t="s">
        <v>8</v>
      </c>
      <c r="N37" s="15" t="s">
        <v>9</v>
      </c>
      <c r="O37" s="8" t="s">
        <v>10</v>
      </c>
      <c r="P37" s="8" t="s">
        <v>8</v>
      </c>
      <c r="Q37" s="8" t="s">
        <v>9</v>
      </c>
      <c r="R37" s="8" t="s">
        <v>10</v>
      </c>
      <c r="S37" s="9"/>
    </row>
    <row r="38" spans="1:24" ht="15.75" customHeight="1" x14ac:dyDescent="0.25">
      <c r="A38" s="30">
        <v>1</v>
      </c>
      <c r="B38" s="86">
        <v>2</v>
      </c>
      <c r="C38" s="86"/>
      <c r="D38" s="86"/>
      <c r="E38" s="86"/>
      <c r="F38" s="86"/>
      <c r="G38" s="86"/>
      <c r="H38" s="86"/>
      <c r="I38" s="86"/>
      <c r="J38" s="8">
        <v>3</v>
      </c>
      <c r="K38" s="8">
        <v>4</v>
      </c>
      <c r="L38" s="8">
        <v>5</v>
      </c>
      <c r="M38" s="8">
        <v>6</v>
      </c>
      <c r="N38" s="15">
        <v>7</v>
      </c>
      <c r="O38" s="15">
        <v>8</v>
      </c>
      <c r="P38" s="8">
        <v>9</v>
      </c>
      <c r="Q38" s="8">
        <v>10</v>
      </c>
      <c r="R38" s="8">
        <v>11</v>
      </c>
      <c r="S38" s="10"/>
    </row>
    <row r="39" spans="1:24" ht="18" customHeight="1" x14ac:dyDescent="0.25">
      <c r="A39" s="30">
        <v>1</v>
      </c>
      <c r="B39" s="87" t="s">
        <v>33</v>
      </c>
      <c r="C39" s="88"/>
      <c r="D39" s="88"/>
      <c r="E39" s="88"/>
      <c r="F39" s="88"/>
      <c r="G39" s="88"/>
      <c r="H39" s="88"/>
      <c r="I39" s="89"/>
      <c r="J39" s="16"/>
      <c r="K39" s="16">
        <f>K58</f>
        <v>30278000</v>
      </c>
      <c r="L39" s="16">
        <f>K39</f>
        <v>30278000</v>
      </c>
      <c r="M39" s="16"/>
      <c r="N39" s="16">
        <f>N58</f>
        <v>30273976.41</v>
      </c>
      <c r="O39" s="16">
        <f>N39</f>
        <v>30273976.41</v>
      </c>
      <c r="P39" s="16"/>
      <c r="Q39" s="16">
        <f>N39-K39</f>
        <v>-4023.589999999851</v>
      </c>
      <c r="R39" s="16">
        <f>O39-L39</f>
        <v>-4023.589999999851</v>
      </c>
      <c r="S39" s="9"/>
    </row>
    <row r="40" spans="1:24" ht="18" customHeight="1" x14ac:dyDescent="0.25">
      <c r="A40" s="30"/>
      <c r="B40" s="104" t="s">
        <v>15</v>
      </c>
      <c r="C40" s="105"/>
      <c r="D40" s="105"/>
      <c r="E40" s="105"/>
      <c r="F40" s="105"/>
      <c r="G40" s="105"/>
      <c r="H40" s="105"/>
      <c r="I40" s="106"/>
      <c r="J40" s="27"/>
      <c r="K40" s="16">
        <f>SUM(K39:K39)</f>
        <v>30278000</v>
      </c>
      <c r="L40" s="16">
        <f>K40</f>
        <v>30278000</v>
      </c>
      <c r="M40" s="16"/>
      <c r="N40" s="16">
        <f>SUM(N39:N39)</f>
        <v>30273976.41</v>
      </c>
      <c r="O40" s="16">
        <f>N40</f>
        <v>30273976.41</v>
      </c>
      <c r="P40" s="16"/>
      <c r="Q40" s="16">
        <f>N40-K40</f>
        <v>-4023.589999999851</v>
      </c>
      <c r="R40" s="16">
        <f>O40-L40</f>
        <v>-4023.589999999851</v>
      </c>
    </row>
    <row r="41" spans="1:24" ht="21" customHeight="1" x14ac:dyDescent="0.25">
      <c r="A41" s="30"/>
      <c r="B41" s="98" t="s">
        <v>82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1:24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24" ht="17.25" customHeight="1" x14ac:dyDescent="0.25">
      <c r="A43" s="70" t="s">
        <v>46</v>
      </c>
      <c r="B43" s="4" t="s">
        <v>50</v>
      </c>
    </row>
    <row r="44" spans="1:24" ht="15.75" x14ac:dyDescent="0.25">
      <c r="B44" s="4"/>
      <c r="O44" s="5" t="s">
        <v>49</v>
      </c>
    </row>
    <row r="45" spans="1:24" ht="30.75" customHeight="1" x14ac:dyDescent="0.25">
      <c r="A45" s="90" t="s">
        <v>16</v>
      </c>
      <c r="B45" s="107" t="s">
        <v>18</v>
      </c>
      <c r="C45" s="108"/>
      <c r="D45" s="108"/>
      <c r="E45" s="108"/>
      <c r="F45" s="109"/>
      <c r="G45" s="86" t="s">
        <v>11</v>
      </c>
      <c r="H45" s="86"/>
      <c r="I45" s="86"/>
      <c r="J45" s="86" t="s">
        <v>51</v>
      </c>
      <c r="K45" s="86"/>
      <c r="L45" s="86"/>
      <c r="M45" s="86" t="s">
        <v>12</v>
      </c>
      <c r="N45" s="86"/>
      <c r="O45" s="86"/>
    </row>
    <row r="46" spans="1:24" ht="33" customHeight="1" x14ac:dyDescent="0.25">
      <c r="A46" s="91"/>
      <c r="B46" s="110"/>
      <c r="C46" s="111"/>
      <c r="D46" s="111"/>
      <c r="E46" s="111"/>
      <c r="F46" s="112"/>
      <c r="G46" s="8" t="s">
        <v>8</v>
      </c>
      <c r="H46" s="8" t="s">
        <v>9</v>
      </c>
      <c r="I46" s="8" t="s">
        <v>10</v>
      </c>
      <c r="J46" s="8" t="s">
        <v>8</v>
      </c>
      <c r="K46" s="15" t="s">
        <v>9</v>
      </c>
      <c r="L46" s="8" t="s">
        <v>10</v>
      </c>
      <c r="M46" s="8" t="s">
        <v>8</v>
      </c>
      <c r="N46" s="8" t="s">
        <v>9</v>
      </c>
      <c r="O46" s="8" t="s">
        <v>10</v>
      </c>
    </row>
    <row r="47" spans="1:24" ht="18" customHeight="1" x14ac:dyDescent="0.25">
      <c r="A47" s="30">
        <v>1</v>
      </c>
      <c r="B47" s="95">
        <v>2</v>
      </c>
      <c r="C47" s="96"/>
      <c r="D47" s="96"/>
      <c r="E47" s="96"/>
      <c r="F47" s="97"/>
      <c r="G47" s="8">
        <v>3</v>
      </c>
      <c r="H47" s="8">
        <v>4</v>
      </c>
      <c r="I47" s="8">
        <v>5</v>
      </c>
      <c r="J47" s="8">
        <v>6</v>
      </c>
      <c r="K47" s="15">
        <v>7</v>
      </c>
      <c r="L47" s="15">
        <v>8</v>
      </c>
      <c r="M47" s="8">
        <v>9</v>
      </c>
      <c r="N47" s="8">
        <v>10</v>
      </c>
      <c r="O47" s="8">
        <v>11</v>
      </c>
    </row>
    <row r="48" spans="1:24" ht="64.5" customHeight="1" x14ac:dyDescent="0.25">
      <c r="A48" s="30"/>
      <c r="B48" s="101" t="s">
        <v>30</v>
      </c>
      <c r="C48" s="102"/>
      <c r="D48" s="102"/>
      <c r="E48" s="102"/>
      <c r="F48" s="103"/>
      <c r="G48" s="17"/>
      <c r="H48" s="31">
        <f>K40</f>
        <v>30278000</v>
      </c>
      <c r="I48" s="31">
        <f>H48</f>
        <v>30278000</v>
      </c>
      <c r="J48" s="31"/>
      <c r="K48" s="31">
        <f>N40</f>
        <v>30273976.41</v>
      </c>
      <c r="L48" s="31">
        <f>K48</f>
        <v>30273976.41</v>
      </c>
      <c r="M48" s="31"/>
      <c r="N48" s="31">
        <f>K48-H48</f>
        <v>-4023.589999999851</v>
      </c>
      <c r="O48" s="31">
        <f>L48-I48</f>
        <v>-4023.589999999851</v>
      </c>
    </row>
    <row r="49" spans="1:24" s="23" customFormat="1" ht="21.75" customHeight="1" x14ac:dyDescent="0.25">
      <c r="A49" s="65"/>
      <c r="B49" s="113" t="s">
        <v>15</v>
      </c>
      <c r="C49" s="114"/>
      <c r="D49" s="114"/>
      <c r="E49" s="114"/>
      <c r="F49" s="115"/>
      <c r="G49" s="24"/>
      <c r="H49" s="31">
        <f>SUM(H48:H48)</f>
        <v>30278000</v>
      </c>
      <c r="I49" s="31">
        <f>SUM(I48:I48)</f>
        <v>30278000</v>
      </c>
      <c r="J49" s="31"/>
      <c r="K49" s="31">
        <f>SUM(K48:K48)</f>
        <v>30273976.41</v>
      </c>
      <c r="L49" s="31">
        <f>SUM(L48:L48)</f>
        <v>30273976.41</v>
      </c>
      <c r="M49" s="31"/>
      <c r="N49" s="31">
        <f>K49-H49</f>
        <v>-4023.589999999851</v>
      </c>
      <c r="O49" s="31">
        <f>L49-I49</f>
        <v>-4023.589999999851</v>
      </c>
    </row>
    <row r="51" spans="1:24" ht="18" customHeight="1" x14ac:dyDescent="0.25">
      <c r="A51" s="70" t="s">
        <v>53</v>
      </c>
      <c r="B51" s="52" t="s">
        <v>52</v>
      </c>
    </row>
    <row r="52" spans="1:24" ht="15.75" x14ac:dyDescent="0.25">
      <c r="B52" s="4"/>
    </row>
    <row r="53" spans="1:24" ht="50.25" customHeight="1" x14ac:dyDescent="0.25">
      <c r="A53" s="86" t="s">
        <v>16</v>
      </c>
      <c r="B53" s="107" t="s">
        <v>21</v>
      </c>
      <c r="C53" s="108"/>
      <c r="D53" s="108"/>
      <c r="E53" s="108"/>
      <c r="F53" s="108"/>
      <c r="G53" s="109"/>
      <c r="H53" s="86" t="s">
        <v>19</v>
      </c>
      <c r="I53" s="90" t="s">
        <v>20</v>
      </c>
      <c r="J53" s="86" t="s">
        <v>11</v>
      </c>
      <c r="K53" s="86"/>
      <c r="L53" s="86"/>
      <c r="M53" s="95" t="s">
        <v>54</v>
      </c>
      <c r="N53" s="96"/>
      <c r="O53" s="97"/>
      <c r="P53" s="86" t="s">
        <v>12</v>
      </c>
      <c r="Q53" s="86"/>
      <c r="R53" s="86"/>
    </row>
    <row r="54" spans="1:24" ht="36" customHeight="1" x14ac:dyDescent="0.25">
      <c r="A54" s="86"/>
      <c r="B54" s="110"/>
      <c r="C54" s="111"/>
      <c r="D54" s="111"/>
      <c r="E54" s="111"/>
      <c r="F54" s="111"/>
      <c r="G54" s="112"/>
      <c r="H54" s="86"/>
      <c r="I54" s="91"/>
      <c r="J54" s="8" t="s">
        <v>8</v>
      </c>
      <c r="K54" s="8" t="s">
        <v>9</v>
      </c>
      <c r="L54" s="8" t="s">
        <v>10</v>
      </c>
      <c r="M54" s="8" t="s">
        <v>8</v>
      </c>
      <c r="N54" s="8" t="s">
        <v>9</v>
      </c>
      <c r="O54" s="8" t="s">
        <v>10</v>
      </c>
      <c r="P54" s="8" t="s">
        <v>8</v>
      </c>
      <c r="Q54" s="8" t="s">
        <v>9</v>
      </c>
      <c r="R54" s="8" t="s">
        <v>10</v>
      </c>
    </row>
    <row r="55" spans="1:24" ht="18" customHeight="1" x14ac:dyDescent="0.25">
      <c r="A55" s="8">
        <v>1</v>
      </c>
      <c r="B55" s="95">
        <v>2</v>
      </c>
      <c r="C55" s="96"/>
      <c r="D55" s="96"/>
      <c r="E55" s="96"/>
      <c r="F55" s="96"/>
      <c r="G55" s="97"/>
      <c r="H55" s="8">
        <v>3</v>
      </c>
      <c r="I55" s="58">
        <v>4</v>
      </c>
      <c r="J55" s="8">
        <v>5</v>
      </c>
      <c r="K55" s="8">
        <v>6</v>
      </c>
      <c r="L55" s="8">
        <v>7</v>
      </c>
      <c r="M55" s="8">
        <v>8</v>
      </c>
      <c r="N55" s="8">
        <v>9</v>
      </c>
      <c r="O55" s="8">
        <v>10</v>
      </c>
      <c r="P55" s="8">
        <v>11</v>
      </c>
      <c r="Q55" s="8">
        <v>12</v>
      </c>
      <c r="R55" s="8">
        <v>13</v>
      </c>
    </row>
    <row r="56" spans="1:24" ht="23.25" customHeight="1" x14ac:dyDescent="0.25">
      <c r="A56" s="30"/>
      <c r="B56" s="120" t="s">
        <v>31</v>
      </c>
      <c r="C56" s="121"/>
      <c r="D56" s="121"/>
      <c r="E56" s="121"/>
      <c r="F56" s="121"/>
      <c r="G56" s="122"/>
      <c r="H56" s="18"/>
      <c r="I56" s="18"/>
      <c r="J56" s="17"/>
      <c r="K56" s="17"/>
      <c r="L56" s="17"/>
      <c r="M56" s="17"/>
      <c r="N56" s="17"/>
      <c r="O56" s="17"/>
      <c r="P56" s="17"/>
      <c r="Q56" s="17"/>
      <c r="R56" s="17"/>
    </row>
    <row r="57" spans="1:24" ht="21" customHeight="1" x14ac:dyDescent="0.25">
      <c r="A57" s="30"/>
      <c r="B57" s="100" t="s">
        <v>63</v>
      </c>
      <c r="C57" s="100"/>
      <c r="D57" s="100"/>
      <c r="E57" s="100"/>
      <c r="F57" s="100"/>
      <c r="G57" s="100"/>
      <c r="H57" s="20"/>
      <c r="I57" s="20"/>
      <c r="J57" s="17"/>
      <c r="K57" s="17"/>
      <c r="L57" s="17"/>
      <c r="M57" s="17"/>
      <c r="N57" s="17"/>
      <c r="O57" s="17"/>
      <c r="P57" s="17"/>
      <c r="Q57" s="17"/>
      <c r="R57" s="17"/>
    </row>
    <row r="58" spans="1:24" ht="36" customHeight="1" x14ac:dyDescent="0.25">
      <c r="A58" s="30"/>
      <c r="B58" s="116" t="s">
        <v>27</v>
      </c>
      <c r="C58" s="116"/>
      <c r="D58" s="116"/>
      <c r="E58" s="116"/>
      <c r="F58" s="116"/>
      <c r="G58" s="116"/>
      <c r="H58" s="32" t="s">
        <v>32</v>
      </c>
      <c r="I58" s="32" t="s">
        <v>79</v>
      </c>
      <c r="J58" s="17"/>
      <c r="K58" s="34">
        <f>SUM(K59:K59)</f>
        <v>30278000</v>
      </c>
      <c r="L58" s="34">
        <f>K58</f>
        <v>30278000</v>
      </c>
      <c r="M58" s="34"/>
      <c r="N58" s="34">
        <f>SUM(N59:N59)</f>
        <v>30273976.41</v>
      </c>
      <c r="O58" s="34">
        <f>N58</f>
        <v>30273976.41</v>
      </c>
      <c r="P58" s="34"/>
      <c r="Q58" s="34">
        <f>N58-K58</f>
        <v>-4023.589999999851</v>
      </c>
      <c r="R58" s="34">
        <f>Q58</f>
        <v>-4023.589999999851</v>
      </c>
      <c r="U58" s="9"/>
      <c r="V58" s="9"/>
      <c r="W58" s="9"/>
      <c r="X58" s="9"/>
    </row>
    <row r="59" spans="1:24" ht="51" customHeight="1" x14ac:dyDescent="0.25">
      <c r="A59" s="30">
        <v>1</v>
      </c>
      <c r="B59" s="94" t="s">
        <v>75</v>
      </c>
      <c r="C59" s="94"/>
      <c r="D59" s="94"/>
      <c r="E59" s="94"/>
      <c r="F59" s="94"/>
      <c r="G59" s="94"/>
      <c r="H59" s="32" t="s">
        <v>32</v>
      </c>
      <c r="I59" s="32" t="s">
        <v>79</v>
      </c>
      <c r="J59" s="17"/>
      <c r="K59" s="53">
        <v>30278000</v>
      </c>
      <c r="L59" s="34">
        <f>K59</f>
        <v>30278000</v>
      </c>
      <c r="M59" s="34"/>
      <c r="N59" s="34">
        <v>30273976.41</v>
      </c>
      <c r="O59" s="34">
        <f>N59</f>
        <v>30273976.41</v>
      </c>
      <c r="P59" s="34"/>
      <c r="Q59" s="34">
        <f>N59-K59</f>
        <v>-4023.589999999851</v>
      </c>
      <c r="R59" s="34">
        <f>Q59</f>
        <v>-4023.589999999851</v>
      </c>
      <c r="U59" s="54"/>
      <c r="V59" s="54"/>
      <c r="W59" s="54"/>
      <c r="X59" s="9"/>
    </row>
    <row r="60" spans="1:24" ht="20.25" customHeight="1" x14ac:dyDescent="0.25">
      <c r="A60" s="30"/>
      <c r="B60" s="117" t="s">
        <v>84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9"/>
      <c r="U60" s="9"/>
      <c r="V60" s="9"/>
      <c r="W60" s="9"/>
      <c r="X60" s="9"/>
    </row>
    <row r="61" spans="1:24" ht="21.75" customHeight="1" x14ac:dyDescent="0.25">
      <c r="A61" s="30"/>
      <c r="B61" s="100" t="s">
        <v>64</v>
      </c>
      <c r="C61" s="100"/>
      <c r="D61" s="100"/>
      <c r="E61" s="100"/>
      <c r="F61" s="100"/>
      <c r="G61" s="100"/>
      <c r="H61" s="19"/>
      <c r="I61" s="19"/>
      <c r="J61" s="22"/>
      <c r="K61" s="21"/>
      <c r="L61" s="17"/>
      <c r="M61" s="17"/>
      <c r="N61" s="17"/>
      <c r="O61" s="17"/>
      <c r="P61" s="17"/>
      <c r="Q61" s="17"/>
      <c r="R61" s="17"/>
    </row>
    <row r="62" spans="1:24" ht="51" customHeight="1" x14ac:dyDescent="0.25">
      <c r="A62" s="30">
        <v>1</v>
      </c>
      <c r="B62" s="94" t="s">
        <v>76</v>
      </c>
      <c r="C62" s="94"/>
      <c r="D62" s="94"/>
      <c r="E62" s="94"/>
      <c r="F62" s="94"/>
      <c r="G62" s="94"/>
      <c r="H62" s="32" t="s">
        <v>77</v>
      </c>
      <c r="I62" s="32" t="s">
        <v>78</v>
      </c>
      <c r="J62" s="22"/>
      <c r="K62" s="33">
        <v>2</v>
      </c>
      <c r="L62" s="13">
        <f>K62</f>
        <v>2</v>
      </c>
      <c r="M62" s="13"/>
      <c r="N62" s="13">
        <v>2</v>
      </c>
      <c r="O62" s="13">
        <f>N62</f>
        <v>2</v>
      </c>
      <c r="P62" s="13"/>
      <c r="Q62" s="13">
        <f>N62-K62</f>
        <v>0</v>
      </c>
      <c r="R62" s="13">
        <f>Q62</f>
        <v>0</v>
      </c>
    </row>
    <row r="63" spans="1:24" ht="18.75" customHeight="1" x14ac:dyDescent="0.25">
      <c r="A63" s="30"/>
      <c r="B63" s="100" t="s">
        <v>65</v>
      </c>
      <c r="C63" s="100"/>
      <c r="D63" s="100"/>
      <c r="E63" s="100"/>
      <c r="F63" s="100"/>
      <c r="G63" s="100"/>
      <c r="H63" s="19"/>
      <c r="I63" s="19"/>
      <c r="J63" s="17"/>
      <c r="K63" s="17"/>
      <c r="L63" s="17"/>
      <c r="M63" s="17"/>
      <c r="N63" s="17"/>
      <c r="O63" s="17"/>
      <c r="P63" s="17"/>
      <c r="Q63" s="17"/>
      <c r="R63" s="17"/>
    </row>
    <row r="64" spans="1:24" ht="19.5" customHeight="1" x14ac:dyDescent="0.25">
      <c r="A64" s="30">
        <v>1</v>
      </c>
      <c r="B64" s="127" t="s">
        <v>80</v>
      </c>
      <c r="C64" s="127"/>
      <c r="D64" s="127"/>
      <c r="E64" s="127"/>
      <c r="F64" s="127"/>
      <c r="G64" s="127"/>
      <c r="H64" s="32" t="s">
        <v>32</v>
      </c>
      <c r="I64" s="32" t="s">
        <v>29</v>
      </c>
      <c r="J64" s="17"/>
      <c r="K64" s="29">
        <f>K59/K62</f>
        <v>15139000</v>
      </c>
      <c r="L64" s="29">
        <f>K64</f>
        <v>15139000</v>
      </c>
      <c r="M64" s="29"/>
      <c r="N64" s="29">
        <f>N59/N62</f>
        <v>15136988.205</v>
      </c>
      <c r="O64" s="29">
        <f>N64</f>
        <v>15136988.205</v>
      </c>
      <c r="P64" s="29"/>
      <c r="Q64" s="29">
        <f>N64-K64</f>
        <v>-2011.7949999999255</v>
      </c>
      <c r="R64" s="29">
        <f>Q64</f>
        <v>-2011.7949999999255</v>
      </c>
    </row>
    <row r="65" spans="1:24" ht="22.5" customHeight="1" x14ac:dyDescent="0.25">
      <c r="A65" s="30"/>
      <c r="B65" s="101" t="s">
        <v>85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3"/>
    </row>
    <row r="66" spans="1:24" ht="18.75" customHeight="1" x14ac:dyDescent="0.25">
      <c r="A66" s="30"/>
      <c r="B66" s="100" t="s">
        <v>66</v>
      </c>
      <c r="C66" s="100"/>
      <c r="D66" s="100"/>
      <c r="E66" s="100"/>
      <c r="F66" s="100"/>
      <c r="G66" s="100"/>
      <c r="H66" s="19"/>
      <c r="I66" s="19"/>
      <c r="J66" s="17"/>
      <c r="K66" s="17"/>
      <c r="L66" s="17"/>
      <c r="M66" s="17"/>
      <c r="N66" s="17"/>
      <c r="O66" s="17"/>
      <c r="P66" s="17"/>
      <c r="Q66" s="17"/>
      <c r="R66" s="17"/>
      <c r="U66" s="55"/>
      <c r="V66" s="55"/>
      <c r="W66" s="55"/>
      <c r="X66" s="9"/>
    </row>
    <row r="67" spans="1:24" ht="26.25" customHeight="1" x14ac:dyDescent="0.25">
      <c r="A67" s="30">
        <v>1</v>
      </c>
      <c r="B67" s="78" t="s">
        <v>81</v>
      </c>
      <c r="C67" s="78"/>
      <c r="D67" s="78"/>
      <c r="E67" s="78"/>
      <c r="F67" s="78"/>
      <c r="G67" s="78"/>
      <c r="H67" s="32" t="s">
        <v>28</v>
      </c>
      <c r="I67" s="32" t="s">
        <v>29</v>
      </c>
      <c r="J67" s="17"/>
      <c r="K67" s="56">
        <f>(18.667+2)/34*100</f>
        <v>60.785294117647062</v>
      </c>
      <c r="L67" s="57">
        <f>K67</f>
        <v>60.785294117647062</v>
      </c>
      <c r="M67" s="35"/>
      <c r="N67" s="56">
        <f>(18.667+2)/34*100</f>
        <v>60.785294117647062</v>
      </c>
      <c r="O67" s="57">
        <f>N67</f>
        <v>60.785294117647062</v>
      </c>
      <c r="P67" s="57"/>
      <c r="Q67" s="57">
        <f>N67-K67</f>
        <v>0</v>
      </c>
      <c r="R67" s="57">
        <f>Q67</f>
        <v>0</v>
      </c>
      <c r="U67" s="55"/>
      <c r="V67" s="55"/>
      <c r="W67" s="55"/>
      <c r="X67" s="9"/>
    </row>
    <row r="68" spans="1:24" ht="18.75" customHeight="1" x14ac:dyDescent="0.25">
      <c r="A68" s="30"/>
      <c r="B68" s="78" t="s">
        <v>86</v>
      </c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1:24" ht="15.75" x14ac:dyDescent="0.25"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</row>
    <row r="70" spans="1:24" ht="15.75" x14ac:dyDescent="0.25">
      <c r="A70" s="47" t="s">
        <v>69</v>
      </c>
      <c r="C70" s="14"/>
      <c r="D70" s="14"/>
      <c r="E70" s="14"/>
      <c r="F70" s="14"/>
      <c r="G70" s="14"/>
      <c r="H70" s="14"/>
      <c r="I70" s="14"/>
    </row>
    <row r="71" spans="1:24" x14ac:dyDescent="0.25">
      <c r="A71" s="5"/>
      <c r="C71" s="14"/>
      <c r="D71" s="14"/>
      <c r="E71" s="14"/>
      <c r="F71" s="14"/>
      <c r="G71" s="14"/>
      <c r="H71" s="14"/>
      <c r="I71" s="14"/>
    </row>
    <row r="72" spans="1:24" ht="15.75" x14ac:dyDescent="0.25">
      <c r="A72" s="5"/>
      <c r="B72" s="66" t="s">
        <v>83</v>
      </c>
      <c r="C72" s="14"/>
      <c r="D72" s="14"/>
      <c r="E72" s="14"/>
      <c r="F72" s="14"/>
      <c r="G72" s="14"/>
      <c r="H72" s="14"/>
      <c r="I72" s="14"/>
    </row>
    <row r="73" spans="1:24" x14ac:dyDescent="0.25">
      <c r="B73" s="14"/>
      <c r="C73" s="14"/>
      <c r="D73" s="14"/>
      <c r="E73" s="14"/>
      <c r="F73" s="14"/>
      <c r="G73" s="14"/>
      <c r="H73" s="14"/>
      <c r="I73" s="14"/>
    </row>
    <row r="76" spans="1:24" ht="15.75" x14ac:dyDescent="0.25">
      <c r="B76" s="4" t="s">
        <v>22</v>
      </c>
    </row>
    <row r="77" spans="1:24" ht="15.75" x14ac:dyDescent="0.25">
      <c r="B77" s="12" t="s">
        <v>23</v>
      </c>
      <c r="L77" s="123"/>
      <c r="M77" s="123"/>
      <c r="O77" s="73" t="s">
        <v>26</v>
      </c>
      <c r="P77" s="73"/>
    </row>
    <row r="78" spans="1:24" ht="15.75" x14ac:dyDescent="0.25">
      <c r="B78" s="47"/>
      <c r="L78" s="99" t="s">
        <v>24</v>
      </c>
      <c r="M78" s="99"/>
      <c r="O78" s="74" t="s">
        <v>25</v>
      </c>
      <c r="P78" s="74"/>
    </row>
    <row r="79" spans="1:24" ht="15.75" x14ac:dyDescent="0.25">
      <c r="B79" s="47" t="s">
        <v>67</v>
      </c>
    </row>
    <row r="80" spans="1:24" ht="15.75" x14ac:dyDescent="0.25">
      <c r="B80" s="47" t="s">
        <v>68</v>
      </c>
      <c r="L80" s="123"/>
      <c r="M80" s="123"/>
      <c r="O80" s="73" t="s">
        <v>70</v>
      </c>
      <c r="P80" s="73"/>
    </row>
    <row r="81" spans="12:16" x14ac:dyDescent="0.25">
      <c r="L81" s="99" t="s">
        <v>24</v>
      </c>
      <c r="M81" s="99"/>
      <c r="O81" s="74" t="s">
        <v>25</v>
      </c>
      <c r="P81" s="74"/>
    </row>
  </sheetData>
  <mergeCells count="74">
    <mergeCell ref="B67:G67"/>
    <mergeCell ref="I9:L9"/>
    <mergeCell ref="I10:L10"/>
    <mergeCell ref="C24:O24"/>
    <mergeCell ref="C25:O25"/>
    <mergeCell ref="E20:G20"/>
    <mergeCell ref="E19:G19"/>
    <mergeCell ref="I19:J19"/>
    <mergeCell ref="M45:O45"/>
    <mergeCell ref="B47:F47"/>
    <mergeCell ref="L81:M81"/>
    <mergeCell ref="L80:M80"/>
    <mergeCell ref="H53:H54"/>
    <mergeCell ref="M53:O53"/>
    <mergeCell ref="L77:M77"/>
    <mergeCell ref="C31:O31"/>
    <mergeCell ref="C32:O32"/>
    <mergeCell ref="B64:G64"/>
    <mergeCell ref="B61:G61"/>
    <mergeCell ref="B48:F48"/>
    <mergeCell ref="J45:L45"/>
    <mergeCell ref="B45:F46"/>
    <mergeCell ref="B49:F49"/>
    <mergeCell ref="B58:G58"/>
    <mergeCell ref="B60:R60"/>
    <mergeCell ref="B56:G56"/>
    <mergeCell ref="B53:G54"/>
    <mergeCell ref="B57:G57"/>
    <mergeCell ref="A36:A37"/>
    <mergeCell ref="B38:I38"/>
    <mergeCell ref="A45:A46"/>
    <mergeCell ref="G45:I45"/>
    <mergeCell ref="B40:I40"/>
    <mergeCell ref="B36:I37"/>
    <mergeCell ref="A53:A54"/>
    <mergeCell ref="B62:G62"/>
    <mergeCell ref="B55:G55"/>
    <mergeCell ref="B41:R41"/>
    <mergeCell ref="L78:M78"/>
    <mergeCell ref="J53:L53"/>
    <mergeCell ref="B59:G59"/>
    <mergeCell ref="B63:G63"/>
    <mergeCell ref="B66:G66"/>
    <mergeCell ref="B65:R65"/>
    <mergeCell ref="B19:C19"/>
    <mergeCell ref="P53:R53"/>
    <mergeCell ref="B39:I39"/>
    <mergeCell ref="M36:O36"/>
    <mergeCell ref="I53:I54"/>
    <mergeCell ref="B22:R22"/>
    <mergeCell ref="F27:N27"/>
    <mergeCell ref="P36:R36"/>
    <mergeCell ref="J36:L36"/>
    <mergeCell ref="B20:C20"/>
    <mergeCell ref="I20:J20"/>
    <mergeCell ref="L20:P20"/>
    <mergeCell ref="L19:P19"/>
    <mergeCell ref="Q13:R13"/>
    <mergeCell ref="Q14:R14"/>
    <mergeCell ref="Q16:R16"/>
    <mergeCell ref="Q17:R17"/>
    <mergeCell ref="Q19:R19"/>
    <mergeCell ref="Q20:R20"/>
    <mergeCell ref="G14:L14"/>
    <mergeCell ref="O80:P80"/>
    <mergeCell ref="O77:P77"/>
    <mergeCell ref="O78:P78"/>
    <mergeCell ref="O81:P81"/>
    <mergeCell ref="G17:L17"/>
    <mergeCell ref="B13:D13"/>
    <mergeCell ref="B14:D14"/>
    <mergeCell ref="B16:D16"/>
    <mergeCell ref="B17:D17"/>
    <mergeCell ref="B68:R68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2" manualBreakCount="2">
    <brk id="40" max="17" man="1"/>
    <brk id="65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1217370</vt:lpstr>
      <vt:lpstr>'1217370'!Область_друку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2020-02-17T10:09:50Z</cp:lastPrinted>
  <dcterms:created xsi:type="dcterms:W3CDTF">2019-01-14T08:15:45Z</dcterms:created>
  <dcterms:modified xsi:type="dcterms:W3CDTF">2020-02-17T10:10:08Z</dcterms:modified>
</cp:coreProperties>
</file>