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ЖКГ звіти\"/>
    </mc:Choice>
  </mc:AlternateContent>
  <bookViews>
    <workbookView xWindow="0" yWindow="0" windowWidth="24000" windowHeight="9780"/>
  </bookViews>
  <sheets>
    <sheet name="1217462" sheetId="1" r:id="rId1"/>
  </sheets>
  <definedNames>
    <definedName name="_xlnm.Print_Area" localSheetId="0">'1217462'!$A$1:$R$83</definedName>
  </definedNames>
  <calcPr calcId="152511"/>
</workbook>
</file>

<file path=xl/calcChain.xml><?xml version="1.0" encoding="utf-8"?>
<calcChain xmlns="http://schemas.openxmlformats.org/spreadsheetml/2006/main">
  <c r="N39" i="1" l="1"/>
  <c r="N57" i="1"/>
  <c r="N63" i="1" s="1"/>
  <c r="K39" i="1"/>
  <c r="L39" i="1" s="1"/>
  <c r="K57" i="1" s="1"/>
  <c r="N66" i="1"/>
  <c r="K66" i="1"/>
  <c r="L66" i="1" s="1"/>
  <c r="Q61" i="1"/>
  <c r="R61" i="1"/>
  <c r="O61" i="1"/>
  <c r="L61" i="1"/>
  <c r="Q58" i="1"/>
  <c r="R58" i="1"/>
  <c r="O58" i="1"/>
  <c r="L58" i="1"/>
  <c r="N40" i="1"/>
  <c r="O40" i="1"/>
  <c r="O39" i="1"/>
  <c r="K47" i="1"/>
  <c r="L47" i="1"/>
  <c r="K48" i="1"/>
  <c r="A57" i="1"/>
  <c r="O57" i="1"/>
  <c r="O66" i="1"/>
  <c r="L48" i="1"/>
  <c r="O63" i="1" l="1"/>
  <c r="K63" i="1"/>
  <c r="L63" i="1" s="1"/>
  <c r="L57" i="1"/>
  <c r="Q57" i="1"/>
  <c r="R57" i="1" s="1"/>
  <c r="Q66" i="1"/>
  <c r="R66" i="1" s="1"/>
  <c r="K40" i="1"/>
  <c r="L40" i="1" l="1"/>
  <c r="Q40" i="1"/>
  <c r="H47" i="1"/>
  <c r="Q63" i="1"/>
  <c r="R63" i="1" s="1"/>
  <c r="R40" i="1" l="1"/>
  <c r="Q39" i="1"/>
  <c r="R39" i="1" s="1"/>
  <c r="I47" i="1"/>
  <c r="N47" i="1"/>
  <c r="H48" i="1"/>
  <c r="N48" i="1" s="1"/>
  <c r="I48" i="1" l="1"/>
  <c r="O48" i="1" s="1"/>
  <c r="O47" i="1"/>
</calcChain>
</file>

<file path=xl/sharedStrings.xml><?xml version="1.0" encoding="utf-8"?>
<sst xmlns="http://schemas.openxmlformats.org/spreadsheetml/2006/main" count="132" uniqueCount="84">
  <si>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</si>
  <si>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</si>
  <si>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</si>
  <si>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</si>
  <si>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</si>
  <si>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</si>
  <si>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</si>
  <si>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</si>
  <si>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</si>
  <si>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</si>
  <si>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</si>
  <si>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</si>
  <si>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</si>
  <si>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</si>
  <si>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</si>
  <si>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</si>
  <si>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</si>
  <si>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</si>
  <si>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</si>
  <si>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</si>
  <si>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</si>
  <si>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</si>
  <si>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</si>
  <si>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Начальник управління житлово-комунального господарства</t>
  </si>
  <si>
    <t>Хмельницької міської ради</t>
  </si>
  <si>
    <t>(підпис)</t>
  </si>
  <si>
    <t>(ініціали та прізвище)</t>
  </si>
  <si>
    <t>В. Новачок</t>
  </si>
  <si>
    <t>од.</t>
  </si>
  <si>
    <t>%</t>
  </si>
  <si>
    <t>розрахунково</t>
  </si>
  <si>
    <t>Програма утримання та розвитку житлово-комунального господарства та благоустрою м.Хмельницького на 2017-2020 роки</t>
  </si>
  <si>
    <t>грн.</t>
  </si>
  <si>
    <t>Забезпечення проведення капітального ремонту об'єктів транспортної інфраструктури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</si>
  <si>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</si>
  <si>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</si>
  <si>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</si>
  <si>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</si>
  <si>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</si>
  <si>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</si>
  <si>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>Обсяг видатків на капітальний ремонт інфраструктури доріг</t>
  </si>
  <si>
    <t>10. Узагальнений висновок про виконання бюджетної програми.</t>
  </si>
  <si>
    <t xml:space="preserve">Заступник начальника управління житлово-комунального </t>
  </si>
  <si>
    <t>господарства- начальник планово-фінансового відділу</t>
  </si>
  <si>
    <t>Н. Вітковська</t>
  </si>
  <si>
    <t>місцевого бюджету на 01.01.2020 року</t>
  </si>
  <si>
    <t>(код Програмної класифікації видатків  та кредитування місцевого бюджету)</t>
  </si>
  <si>
    <t>від 29 грудня 2018 року № 1209)</t>
  </si>
  <si>
    <t>03356163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</si>
  <si>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</si>
  <si>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</si>
  <si>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</si>
  <si>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0456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</si>
  <si>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</si>
  <si>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</si>
  <si>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</si>
  <si>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Забезпечення функціонування автомобільних доріг, їх будівництва, реконструкції, ремонту та утримання в інтересах держави і користувачів автомобільних доріг</t>
  </si>
  <si>
    <t>Покращення стану інфраструктури автомобільних доріг</t>
  </si>
  <si>
    <t xml:space="preserve">Видатки (надані кредити з бюджету) та напрями використання бюджетних коштів за бюджетною програмою </t>
  </si>
  <si>
    <t xml:space="preserve">Завдання </t>
  </si>
  <si>
    <t>гривень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</si>
  <si>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</si>
  <si>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</si>
  <si>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Касові видатки (надані кредити з бюджету)</t>
  </si>
  <si>
    <t xml:space="preserve">9. 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</si>
  <si>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</si>
  <si>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</si>
  <si>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Утримання та розвиток автомобільних доріг та дорожньої інфраструктури за рахунок субвенції з державного бюджету</t>
  </si>
  <si>
    <t>Завдання 1. Забезпечення проведення капітального ремонту об'єктів транспортної інфраструктури</t>
  </si>
  <si>
    <t>капітальний ремонт вул. Короленка на ділянці від вул. Грибоєдова до вул. Ланова в м. Хмельницький, в т.ч. експертиза  ( виготовлення проектно-кошторисної документації)</t>
  </si>
  <si>
    <t>розпорядження КМУ</t>
  </si>
  <si>
    <t xml:space="preserve">Пояснення: економія коштів </t>
  </si>
  <si>
    <t xml:space="preserve">кількість проектно-кошторисної документації, яку планується виготовити на капітальний ремонт вул. Короленка на ділянці від вул. Грибоєдова до вул. Ланова в м. Хмельницький, в т.ч. експертиза </t>
  </si>
  <si>
    <t>затрат</t>
  </si>
  <si>
    <t>продукту</t>
  </si>
  <si>
    <t>ефективності</t>
  </si>
  <si>
    <t>якості</t>
  </si>
  <si>
    <t xml:space="preserve">Пояснення: проектно-кошторисна документація виготовлена, економія коштів </t>
  </si>
  <si>
    <t>питома вага кількості проектно-кошторисної документації, що заплановано виготовити до кількості, що необхідно виготовити</t>
  </si>
  <si>
    <t xml:space="preserve">витрати на капітальний ремонт вул. Короленка на ділянці від вул. Грибоєдова до вул. Ланова в м. Хмельницький, в т.ч. експертиза (виготовлення проектно-кошторисної документації) </t>
  </si>
  <si>
    <t>Пояснення: витрати на виготовлення проектно-кошторисної документації зменшилися за рахунок економії коштів</t>
  </si>
  <si>
    <t>Виконання бюджетної програми становить 100 % від затверджених призначень в 2019 р.</t>
  </si>
  <si>
    <t>Аналіз стану виконання результативних показників: результативні показники виконані в повному обсязі</t>
  </si>
  <si>
    <t>(найменування відповідального виконавця)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</si>
</sst>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31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 applyAlignment="1">
      <alignment vertical="center" wrapText="1"/>
    </xf>
    <xf numFmtId="0" fontId="11" fillId="0" borderId="0" xfId="0" applyFont="1"/>
    <xf numFmtId="0" fontId="11" fillId="0" borderId="1" xfId="0" applyFont="1" applyBorder="1"/>
    <xf numFmtId="0" fontId="2" fillId="0" borderId="0" xfId="3" applyFont="1" applyBorder="1" applyAlignment="1">
      <alignment vertical="top"/>
    </xf>
    <xf numFmtId="0" fontId="9" fillId="0" borderId="0" xfId="0" applyFont="1" applyBorder="1" applyAlignment="1"/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3" fillId="0" borderId="0" xfId="0" applyFont="1"/>
    <xf numFmtId="0" fontId="2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/>
    <xf numFmtId="0" fontId="14" fillId="0" borderId="1" xfId="0" applyFont="1" applyBorder="1" applyAlignment="1">
      <alignment horizontal="center" vertical="center" wrapText="1"/>
    </xf>
    <xf numFmtId="172" fontId="14" fillId="0" borderId="1" xfId="2" applyNumberFormat="1" applyFont="1" applyFill="1" applyBorder="1" applyAlignment="1">
      <alignment horizontal="center" vertical="center" wrapText="1"/>
    </xf>
    <xf numFmtId="172" fontId="9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4" xfId="3" applyFont="1" applyBorder="1"/>
    <xf numFmtId="0" fontId="1" fillId="0" borderId="0" xfId="3"/>
    <xf numFmtId="0" fontId="2" fillId="0" borderId="0" xfId="2" applyFont="1" applyBorder="1" applyAlignment="1"/>
    <xf numFmtId="0" fontId="2" fillId="0" borderId="0" xfId="2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2" fillId="0" borderId="0" xfId="1" applyFont="1" applyAlignment="1"/>
    <xf numFmtId="0" fontId="9" fillId="0" borderId="5" xfId="0" applyFont="1" applyBorder="1" applyAlignment="1"/>
    <xf numFmtId="0" fontId="2" fillId="0" borderId="4" xfId="3" applyFont="1" applyBorder="1" applyAlignment="1"/>
    <xf numFmtId="0" fontId="8" fillId="0" borderId="4" xfId="3" applyFont="1" applyBorder="1" applyAlignment="1"/>
    <xf numFmtId="0" fontId="2" fillId="0" borderId="0" xfId="3" applyFont="1" applyBorder="1" applyAlignment="1"/>
    <xf numFmtId="0" fontId="8" fillId="0" borderId="0" xfId="3" applyFont="1" applyBorder="1" applyAlignment="1"/>
    <xf numFmtId="0" fontId="0" fillId="0" borderId="0" xfId="0" applyAlignment="1">
      <alignment horizontal="left"/>
    </xf>
    <xf numFmtId="0" fontId="2" fillId="0" borderId="0" xfId="2" applyFont="1" applyAlignment="1">
      <alignment vertical="center"/>
    </xf>
    <xf numFmtId="0" fontId="13" fillId="0" borderId="0" xfId="0" applyFont="1" applyAlignment="1">
      <alignment horizontal="center" vertical="center"/>
    </xf>
    <xf numFmtId="4" fontId="14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172" fontId="14" fillId="0" borderId="1" xfId="2" applyNumberFormat="1" applyFont="1" applyFill="1" applyBorder="1" applyAlignment="1">
      <alignment vertical="center" wrapText="1"/>
    </xf>
    <xf numFmtId="3" fontId="14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horizont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4" fontId="9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/>
    <xf numFmtId="0" fontId="2" fillId="0" borderId="0" xfId="0" applyFont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2" fontId="2" fillId="0" borderId="5" xfId="3" applyNumberFormat="1" applyFont="1" applyBorder="1" applyAlignment="1">
      <alignment horizontal="center" vertical="top" wrapText="1"/>
    </xf>
    <xf numFmtId="49" fontId="2" fillId="0" borderId="4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top" wrapText="1"/>
    </xf>
    <xf numFmtId="49" fontId="2" fillId="0" borderId="4" xfId="3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2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left" vertical="center" wrapText="1"/>
    </xf>
    <xf numFmtId="2" fontId="2" fillId="0" borderId="8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2" fillId="0" borderId="8" xfId="0" applyFont="1" applyBorder="1" applyAlignment="1">
      <alignment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abSelected="1" zoomScaleNormal="100" zoomScaleSheetLayoutView="90" workbookViewId="0">
      <selection activeCell="B17" sqref="B17:D17"/>
    </sheetView>
  </sheetViews>
  <sheetFormatPr defaultRowHeight="15" x14ac:dyDescent="0.25"/>
  <cols>
    <col min="1" max="1" width="4.85546875" style="4" customWidth="1"/>
    <col min="2" max="2" width="10.42578125" style="4" customWidth="1"/>
    <col min="3" max="3" width="6.85546875" style="4" customWidth="1"/>
    <col min="4" max="4" width="12.42578125" style="4" customWidth="1"/>
    <col min="5" max="5" width="18.28515625" style="4" customWidth="1"/>
    <col min="6" max="6" width="5.28515625" style="4" hidden="1" customWidth="1"/>
    <col min="7" max="7" width="12.140625" style="4" customWidth="1"/>
    <col min="8" max="8" width="12.28515625" style="4" customWidth="1"/>
    <col min="9" max="9" width="15.140625" style="4" customWidth="1"/>
    <col min="10" max="10" width="13" style="4" customWidth="1"/>
    <col min="11" max="11" width="12.85546875" style="4" customWidth="1"/>
    <col min="12" max="12" width="12.7109375" style="4" customWidth="1"/>
    <col min="13" max="13" width="12.140625" style="4" customWidth="1"/>
    <col min="14" max="14" width="13.5703125" style="4" customWidth="1"/>
    <col min="15" max="15" width="13" style="4" customWidth="1"/>
    <col min="16" max="16" width="14.42578125" style="4" customWidth="1"/>
    <col min="17" max="18" width="14.140625" style="4" customWidth="1"/>
    <col min="19" max="19" width="9.710937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18" x14ac:dyDescent="0.25">
      <c r="O1" s="1" t="s">
        <v>8</v>
      </c>
    </row>
    <row r="2" spans="1:18" x14ac:dyDescent="0.25">
      <c r="O2" s="1" t="s">
        <v>5</v>
      </c>
    </row>
    <row r="3" spans="1:18" x14ac:dyDescent="0.25">
      <c r="O3" s="1" t="s">
        <v>6</v>
      </c>
    </row>
    <row r="4" spans="1:18" x14ac:dyDescent="0.25">
      <c r="O4" s="2" t="s">
        <v>7</v>
      </c>
    </row>
    <row r="5" spans="1:18" x14ac:dyDescent="0.25">
      <c r="O5" s="2" t="s">
        <v>47</v>
      </c>
    </row>
    <row r="9" spans="1:18" ht="15.75" x14ac:dyDescent="0.25">
      <c r="I9" s="88" t="s">
        <v>4</v>
      </c>
      <c r="J9" s="88"/>
      <c r="K9" s="88"/>
      <c r="L9" s="88"/>
      <c r="M9" s="88"/>
      <c r="N9" s="88"/>
    </row>
    <row r="10" spans="1:18" ht="15.75" x14ac:dyDescent="0.25">
      <c r="I10" s="88" t="s">
        <v>45</v>
      </c>
      <c r="J10" s="88"/>
      <c r="K10" s="88"/>
      <c r="L10" s="88"/>
      <c r="M10" s="88"/>
      <c r="N10" s="88"/>
    </row>
    <row r="13" spans="1:18" ht="18.75" customHeight="1" x14ac:dyDescent="0.25">
      <c r="A13" s="4" t="s">
        <v>0</v>
      </c>
      <c r="B13" s="84">
        <v>1200000</v>
      </c>
      <c r="C13" s="84"/>
      <c r="D13" s="84"/>
      <c r="E13" s="50"/>
      <c r="F13" s="48"/>
      <c r="G13" s="84" t="s">
        <v>1</v>
      </c>
      <c r="H13" s="84"/>
      <c r="I13" s="84"/>
      <c r="J13" s="84"/>
      <c r="K13" s="84"/>
      <c r="L13" s="84"/>
      <c r="M13" s="84"/>
      <c r="N13" s="84"/>
      <c r="Q13" s="85" t="s">
        <v>48</v>
      </c>
      <c r="R13" s="85"/>
    </row>
    <row r="14" spans="1:18" ht="39.75" customHeight="1" x14ac:dyDescent="0.25">
      <c r="B14" s="77" t="s">
        <v>46</v>
      </c>
      <c r="C14" s="77"/>
      <c r="D14" s="77"/>
      <c r="E14" s="19"/>
      <c r="F14" s="47"/>
      <c r="G14" s="89" t="s">
        <v>54</v>
      </c>
      <c r="H14" s="89"/>
      <c r="I14" s="89"/>
      <c r="J14" s="89"/>
      <c r="K14" s="89"/>
      <c r="L14" s="89"/>
      <c r="M14" s="89"/>
      <c r="N14" s="89"/>
      <c r="Q14" s="75" t="s">
        <v>49</v>
      </c>
      <c r="R14" s="75"/>
    </row>
    <row r="15" spans="1:18" x14ac:dyDescent="0.25">
      <c r="B15" s="5"/>
      <c r="E15" s="8"/>
      <c r="Q15" s="52"/>
      <c r="R15" s="52"/>
    </row>
    <row r="16" spans="1:18" ht="18.75" customHeight="1" x14ac:dyDescent="0.25">
      <c r="A16" s="4" t="s">
        <v>2</v>
      </c>
      <c r="B16" s="84">
        <v>1210000</v>
      </c>
      <c r="C16" s="84"/>
      <c r="D16" s="84"/>
      <c r="E16" s="51"/>
      <c r="F16" s="49"/>
      <c r="G16" s="84" t="s">
        <v>1</v>
      </c>
      <c r="H16" s="84"/>
      <c r="I16" s="84"/>
      <c r="J16" s="84"/>
      <c r="K16" s="84"/>
      <c r="L16" s="84"/>
      <c r="M16" s="84"/>
      <c r="N16" s="84"/>
      <c r="Q16" s="85" t="s">
        <v>48</v>
      </c>
      <c r="R16" s="85"/>
    </row>
    <row r="17" spans="1:26" ht="43.5" customHeight="1" x14ac:dyDescent="0.25">
      <c r="B17" s="77" t="s">
        <v>46</v>
      </c>
      <c r="C17" s="77"/>
      <c r="D17" s="77"/>
      <c r="E17" s="19"/>
      <c r="F17" s="47"/>
      <c r="G17" s="89" t="s">
        <v>83</v>
      </c>
      <c r="H17" s="89"/>
      <c r="I17" s="89"/>
      <c r="J17" s="89"/>
      <c r="K17" s="89"/>
      <c r="L17" s="89"/>
      <c r="M17" s="89"/>
      <c r="N17" s="89"/>
      <c r="Q17" s="75" t="s">
        <v>49</v>
      </c>
      <c r="R17" s="75"/>
    </row>
    <row r="18" spans="1:26" x14ac:dyDescent="0.25">
      <c r="B18" s="5"/>
      <c r="Q18" s="52"/>
      <c r="R18" s="52"/>
    </row>
    <row r="19" spans="1:26" ht="34.5" customHeight="1" x14ac:dyDescent="0.25">
      <c r="A19" s="4" t="s">
        <v>3</v>
      </c>
      <c r="B19" s="84">
        <v>1217462</v>
      </c>
      <c r="C19" s="84"/>
      <c r="D19" s="50"/>
      <c r="E19" s="76">
        <v>7462</v>
      </c>
      <c r="F19" s="76"/>
      <c r="H19" s="81" t="s">
        <v>52</v>
      </c>
      <c r="I19" s="81"/>
      <c r="J19" s="79" t="s">
        <v>67</v>
      </c>
      <c r="K19" s="79"/>
      <c r="L19" s="79"/>
      <c r="M19" s="79"/>
      <c r="N19" s="79"/>
      <c r="O19" s="79"/>
      <c r="Q19" s="86">
        <v>22201100000</v>
      </c>
      <c r="R19" s="86"/>
    </row>
    <row r="20" spans="1:26" ht="67.5" customHeight="1" x14ac:dyDescent="0.25">
      <c r="B20" s="80" t="s">
        <v>46</v>
      </c>
      <c r="C20" s="80"/>
      <c r="D20" s="18"/>
      <c r="E20" s="77" t="s">
        <v>51</v>
      </c>
      <c r="F20" s="77"/>
      <c r="G20" s="18"/>
      <c r="H20" s="80" t="s">
        <v>53</v>
      </c>
      <c r="I20" s="80"/>
      <c r="J20" s="78" t="s">
        <v>55</v>
      </c>
      <c r="K20" s="78"/>
      <c r="L20" s="78"/>
      <c r="M20" s="78"/>
      <c r="N20" s="78"/>
      <c r="O20" s="78"/>
      <c r="Q20" s="75" t="s">
        <v>50</v>
      </c>
      <c r="R20" s="75"/>
    </row>
    <row r="22" spans="1:26" ht="18" customHeight="1" x14ac:dyDescent="0.25">
      <c r="A22" s="35" t="s">
        <v>34</v>
      </c>
      <c r="B22" s="100" t="s">
        <v>35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6" ht="15.75" x14ac:dyDescent="0.25"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8"/>
    </row>
    <row r="24" spans="1:26" ht="15.75" customHeight="1" x14ac:dyDescent="0.25">
      <c r="B24" s="38" t="s">
        <v>17</v>
      </c>
      <c r="C24" s="101" t="s">
        <v>36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8"/>
    </row>
    <row r="25" spans="1:26" ht="18" customHeight="1" x14ac:dyDescent="0.25">
      <c r="B25" s="38">
        <v>1</v>
      </c>
      <c r="C25" s="101" t="s">
        <v>56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8"/>
    </row>
    <row r="26" spans="1:26" x14ac:dyDescent="0.25"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x14ac:dyDescent="0.25">
      <c r="A27" s="39" t="s">
        <v>37</v>
      </c>
      <c r="B27" s="40" t="s">
        <v>38</v>
      </c>
      <c r="C27" s="40"/>
      <c r="D27" s="40"/>
      <c r="E27" s="41" t="s">
        <v>57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x14ac:dyDescent="0.25"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x14ac:dyDescent="0.25">
      <c r="A29" s="39" t="s">
        <v>15</v>
      </c>
      <c r="B29" s="3" t="s">
        <v>39</v>
      </c>
      <c r="C29" s="4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8"/>
    </row>
    <row r="30" spans="1:26" x14ac:dyDescent="0.25"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8" customHeight="1" x14ac:dyDescent="0.25">
      <c r="B31" s="38" t="s">
        <v>17</v>
      </c>
      <c r="C31" s="101" t="s">
        <v>59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44"/>
      <c r="Q31" s="44"/>
      <c r="R31" s="8"/>
      <c r="S31" s="8"/>
      <c r="T31" s="8"/>
      <c r="U31" s="8"/>
      <c r="V31" s="8"/>
      <c r="W31" s="8"/>
      <c r="X31" s="8"/>
      <c r="Y31" s="8"/>
      <c r="Z31" s="8"/>
    </row>
    <row r="32" spans="1:26" ht="18" customHeight="1" x14ac:dyDescent="0.25">
      <c r="B32" s="38">
        <v>1</v>
      </c>
      <c r="C32" s="108" t="s">
        <v>68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44"/>
      <c r="Q32" s="44"/>
    </row>
    <row r="33" spans="1:19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9" ht="15.75" x14ac:dyDescent="0.25">
      <c r="A34" s="45" t="s">
        <v>18</v>
      </c>
      <c r="B34" s="26" t="s">
        <v>58</v>
      </c>
    </row>
    <row r="35" spans="1:19" ht="15.75" x14ac:dyDescent="0.25">
      <c r="B35" s="3"/>
      <c r="R35" s="4" t="s">
        <v>60</v>
      </c>
    </row>
    <row r="36" spans="1:19" ht="31.5" customHeight="1" x14ac:dyDescent="0.25">
      <c r="A36" s="109" t="s">
        <v>17</v>
      </c>
      <c r="B36" s="102" t="s">
        <v>14</v>
      </c>
      <c r="C36" s="103"/>
      <c r="D36" s="103"/>
      <c r="E36" s="103"/>
      <c r="F36" s="103"/>
      <c r="G36" s="103"/>
      <c r="H36" s="103"/>
      <c r="I36" s="104"/>
      <c r="J36" s="83" t="s">
        <v>12</v>
      </c>
      <c r="K36" s="83"/>
      <c r="L36" s="83"/>
      <c r="M36" s="83" t="s">
        <v>63</v>
      </c>
      <c r="N36" s="83"/>
      <c r="O36" s="83"/>
      <c r="P36" s="83" t="s">
        <v>13</v>
      </c>
      <c r="Q36" s="83"/>
      <c r="R36" s="83"/>
      <c r="S36" s="8"/>
    </row>
    <row r="37" spans="1:19" ht="36" customHeight="1" x14ac:dyDescent="0.25">
      <c r="A37" s="110"/>
      <c r="B37" s="105"/>
      <c r="C37" s="106"/>
      <c r="D37" s="106"/>
      <c r="E37" s="106"/>
      <c r="F37" s="106"/>
      <c r="G37" s="106"/>
      <c r="H37" s="106"/>
      <c r="I37" s="107"/>
      <c r="J37" s="6" t="s">
        <v>9</v>
      </c>
      <c r="K37" s="6" t="s">
        <v>10</v>
      </c>
      <c r="L37" s="6" t="s">
        <v>11</v>
      </c>
      <c r="M37" s="6" t="s">
        <v>9</v>
      </c>
      <c r="N37" s="13" t="s">
        <v>10</v>
      </c>
      <c r="O37" s="6" t="s">
        <v>11</v>
      </c>
      <c r="P37" s="6" t="s">
        <v>9</v>
      </c>
      <c r="Q37" s="6" t="s">
        <v>10</v>
      </c>
      <c r="R37" s="6" t="s">
        <v>11</v>
      </c>
      <c r="S37" s="8"/>
    </row>
    <row r="38" spans="1:19" x14ac:dyDescent="0.25">
      <c r="A38" s="11">
        <v>1</v>
      </c>
      <c r="B38" s="83">
        <v>2</v>
      </c>
      <c r="C38" s="83"/>
      <c r="D38" s="83"/>
      <c r="E38" s="83"/>
      <c r="F38" s="83"/>
      <c r="G38" s="83"/>
      <c r="H38" s="83"/>
      <c r="I38" s="83"/>
      <c r="J38" s="6">
        <v>3</v>
      </c>
      <c r="K38" s="6">
        <v>4</v>
      </c>
      <c r="L38" s="6">
        <v>5</v>
      </c>
      <c r="M38" s="6">
        <v>6</v>
      </c>
      <c r="N38" s="13">
        <v>7</v>
      </c>
      <c r="O38" s="13">
        <v>8</v>
      </c>
      <c r="P38" s="6">
        <v>9</v>
      </c>
      <c r="Q38" s="6">
        <v>10</v>
      </c>
      <c r="R38" s="6">
        <v>11</v>
      </c>
      <c r="S38" s="9"/>
    </row>
    <row r="39" spans="1:19" s="64" customFormat="1" ht="18.95" customHeight="1" x14ac:dyDescent="0.25">
      <c r="A39" s="59">
        <v>1</v>
      </c>
      <c r="B39" s="117" t="s">
        <v>33</v>
      </c>
      <c r="C39" s="118"/>
      <c r="D39" s="118"/>
      <c r="E39" s="118"/>
      <c r="F39" s="118"/>
      <c r="G39" s="118"/>
      <c r="H39" s="118"/>
      <c r="I39" s="119"/>
      <c r="J39" s="60"/>
      <c r="K39" s="61">
        <f>1400000-1353656</f>
        <v>46344</v>
      </c>
      <c r="L39" s="62">
        <f>K39</f>
        <v>46344</v>
      </c>
      <c r="M39" s="62"/>
      <c r="N39" s="62">
        <f>46340</f>
        <v>46340</v>
      </c>
      <c r="O39" s="62">
        <f>N39</f>
        <v>46340</v>
      </c>
      <c r="P39" s="62"/>
      <c r="Q39" s="62">
        <f>Q40</f>
        <v>-4</v>
      </c>
      <c r="R39" s="62">
        <f>Q39</f>
        <v>-4</v>
      </c>
      <c r="S39" s="63"/>
    </row>
    <row r="40" spans="1:19" s="64" customFormat="1" ht="18.95" customHeight="1" x14ac:dyDescent="0.25">
      <c r="A40" s="65"/>
      <c r="B40" s="111" t="s">
        <v>16</v>
      </c>
      <c r="C40" s="112"/>
      <c r="D40" s="112"/>
      <c r="E40" s="112"/>
      <c r="F40" s="112"/>
      <c r="G40" s="112"/>
      <c r="H40" s="112"/>
      <c r="I40" s="113"/>
      <c r="J40" s="66"/>
      <c r="K40" s="62">
        <f>K39</f>
        <v>46344</v>
      </c>
      <c r="L40" s="62">
        <f>K40+J40</f>
        <v>46344</v>
      </c>
      <c r="M40" s="62"/>
      <c r="N40" s="62">
        <f>SUM(N39:N39)</f>
        <v>46340</v>
      </c>
      <c r="O40" s="62">
        <f>N40+M40</f>
        <v>46340</v>
      </c>
      <c r="P40" s="62"/>
      <c r="Q40" s="62">
        <f>N40-K40</f>
        <v>-4</v>
      </c>
      <c r="R40" s="62">
        <f>Q40</f>
        <v>-4</v>
      </c>
    </row>
    <row r="41" spans="1:19" s="64" customFormat="1" ht="18.95" customHeight="1" x14ac:dyDescent="0.25">
      <c r="A41" s="65"/>
      <c r="B41" s="114" t="s">
        <v>77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</row>
    <row r="42" spans="1:19" ht="15.75" x14ac:dyDescent="0.25">
      <c r="A42" s="45" t="s">
        <v>61</v>
      </c>
      <c r="B42" s="3" t="s">
        <v>62</v>
      </c>
    </row>
    <row r="43" spans="1:19" ht="15.75" x14ac:dyDescent="0.25">
      <c r="B43" s="3"/>
      <c r="O43" s="4" t="s">
        <v>60</v>
      </c>
    </row>
    <row r="44" spans="1:19" ht="30.75" customHeight="1" x14ac:dyDescent="0.25">
      <c r="A44" s="109" t="s">
        <v>17</v>
      </c>
      <c r="B44" s="102" t="s">
        <v>19</v>
      </c>
      <c r="C44" s="103"/>
      <c r="D44" s="103"/>
      <c r="E44" s="103"/>
      <c r="F44" s="104"/>
      <c r="G44" s="83" t="s">
        <v>12</v>
      </c>
      <c r="H44" s="83"/>
      <c r="I44" s="83"/>
      <c r="J44" s="83" t="s">
        <v>63</v>
      </c>
      <c r="K44" s="83"/>
      <c r="L44" s="83"/>
      <c r="M44" s="83" t="s">
        <v>13</v>
      </c>
      <c r="N44" s="83"/>
      <c r="O44" s="83"/>
      <c r="R44" s="56"/>
    </row>
    <row r="45" spans="1:19" ht="33" customHeight="1" x14ac:dyDescent="0.25">
      <c r="A45" s="110"/>
      <c r="B45" s="105"/>
      <c r="C45" s="106"/>
      <c r="D45" s="106"/>
      <c r="E45" s="106"/>
      <c r="F45" s="107"/>
      <c r="G45" s="6" t="s">
        <v>9</v>
      </c>
      <c r="H45" s="6" t="s">
        <v>10</v>
      </c>
      <c r="I45" s="6" t="s">
        <v>11</v>
      </c>
      <c r="J45" s="6" t="s">
        <v>9</v>
      </c>
      <c r="K45" s="13" t="s">
        <v>10</v>
      </c>
      <c r="L45" s="6" t="s">
        <v>11</v>
      </c>
      <c r="M45" s="6" t="s">
        <v>9</v>
      </c>
      <c r="N45" s="6" t="s">
        <v>10</v>
      </c>
      <c r="O45" s="6" t="s">
        <v>11</v>
      </c>
    </row>
    <row r="46" spans="1:19" ht="18" customHeight="1" x14ac:dyDescent="0.25">
      <c r="A46" s="11">
        <v>1</v>
      </c>
      <c r="B46" s="83">
        <v>2</v>
      </c>
      <c r="C46" s="83"/>
      <c r="D46" s="83"/>
      <c r="E46" s="83"/>
      <c r="F46" s="83"/>
      <c r="G46" s="6">
        <v>3</v>
      </c>
      <c r="H46" s="6">
        <v>4</v>
      </c>
      <c r="I46" s="6">
        <v>5</v>
      </c>
      <c r="J46" s="6">
        <v>6</v>
      </c>
      <c r="K46" s="13">
        <v>7</v>
      </c>
      <c r="L46" s="13">
        <v>8</v>
      </c>
      <c r="M46" s="6">
        <v>9</v>
      </c>
      <c r="N46" s="6">
        <v>10</v>
      </c>
      <c r="O46" s="6">
        <v>11</v>
      </c>
    </row>
    <row r="47" spans="1:19" ht="50.25" customHeight="1" x14ac:dyDescent="0.25">
      <c r="A47" s="14"/>
      <c r="B47" s="126" t="s">
        <v>31</v>
      </c>
      <c r="C47" s="126"/>
      <c r="D47" s="126"/>
      <c r="E47" s="126"/>
      <c r="F47" s="126"/>
      <c r="G47" s="28"/>
      <c r="H47" s="22">
        <f>K40</f>
        <v>46344</v>
      </c>
      <c r="I47" s="22">
        <f>H47+G47</f>
        <v>46344</v>
      </c>
      <c r="J47" s="22"/>
      <c r="K47" s="22">
        <f>N40</f>
        <v>46340</v>
      </c>
      <c r="L47" s="22">
        <f>J47+K47</f>
        <v>46340</v>
      </c>
      <c r="M47" s="22"/>
      <c r="N47" s="22">
        <f>K47-H47</f>
        <v>-4</v>
      </c>
      <c r="O47" s="22">
        <f>L47-I47</f>
        <v>-4</v>
      </c>
    </row>
    <row r="48" spans="1:19" s="16" customFormat="1" ht="21.75" customHeight="1" x14ac:dyDescent="0.25">
      <c r="A48" s="17"/>
      <c r="B48" s="129" t="s">
        <v>16</v>
      </c>
      <c r="C48" s="129"/>
      <c r="D48" s="129"/>
      <c r="E48" s="129"/>
      <c r="F48" s="129"/>
      <c r="G48" s="28"/>
      <c r="H48" s="22">
        <f>SUM(H47:H47)</f>
        <v>46344</v>
      </c>
      <c r="I48" s="22">
        <f>SUM(I47:I47)</f>
        <v>46344</v>
      </c>
      <c r="J48" s="22"/>
      <c r="K48" s="22">
        <f>SUM(K47:K47)</f>
        <v>46340</v>
      </c>
      <c r="L48" s="22">
        <f>SUM(L47:L47)</f>
        <v>46340</v>
      </c>
      <c r="M48" s="22"/>
      <c r="N48" s="22">
        <f>K48-H48</f>
        <v>-4</v>
      </c>
      <c r="O48" s="22">
        <f>L48-I48</f>
        <v>-4</v>
      </c>
    </row>
    <row r="50" spans="1:18" ht="15.75" x14ac:dyDescent="0.25">
      <c r="A50" s="54" t="s">
        <v>64</v>
      </c>
      <c r="B50" s="53" t="s">
        <v>65</v>
      </c>
    </row>
    <row r="51" spans="1:18" ht="15.75" x14ac:dyDescent="0.25">
      <c r="B51" s="3"/>
    </row>
    <row r="52" spans="1:18" ht="48.75" customHeight="1" x14ac:dyDescent="0.25">
      <c r="A52" s="83" t="s">
        <v>17</v>
      </c>
      <c r="B52" s="102" t="s">
        <v>22</v>
      </c>
      <c r="C52" s="103"/>
      <c r="D52" s="103"/>
      <c r="E52" s="103"/>
      <c r="F52" s="103"/>
      <c r="G52" s="104"/>
      <c r="H52" s="83" t="s">
        <v>20</v>
      </c>
      <c r="I52" s="109" t="s">
        <v>21</v>
      </c>
      <c r="J52" s="83" t="s">
        <v>12</v>
      </c>
      <c r="K52" s="83"/>
      <c r="L52" s="83"/>
      <c r="M52" s="95" t="s">
        <v>66</v>
      </c>
      <c r="N52" s="96"/>
      <c r="O52" s="97"/>
      <c r="P52" s="83" t="s">
        <v>13</v>
      </c>
      <c r="Q52" s="83"/>
      <c r="R52" s="83"/>
    </row>
    <row r="53" spans="1:18" ht="33" customHeight="1" x14ac:dyDescent="0.25">
      <c r="A53" s="83"/>
      <c r="B53" s="105"/>
      <c r="C53" s="106"/>
      <c r="D53" s="106"/>
      <c r="E53" s="106"/>
      <c r="F53" s="106"/>
      <c r="G53" s="107"/>
      <c r="H53" s="83"/>
      <c r="I53" s="110"/>
      <c r="J53" s="6" t="s">
        <v>9</v>
      </c>
      <c r="K53" s="6" t="s">
        <v>10</v>
      </c>
      <c r="L53" s="6" t="s">
        <v>11</v>
      </c>
      <c r="M53" s="6" t="s">
        <v>9</v>
      </c>
      <c r="N53" s="6" t="s">
        <v>10</v>
      </c>
      <c r="O53" s="6" t="s">
        <v>11</v>
      </c>
      <c r="P53" s="6" t="s">
        <v>9</v>
      </c>
      <c r="Q53" s="6" t="s">
        <v>10</v>
      </c>
      <c r="R53" s="6" t="s">
        <v>11</v>
      </c>
    </row>
    <row r="54" spans="1:18" ht="18.75" customHeight="1" x14ac:dyDescent="0.25">
      <c r="A54" s="6">
        <v>1</v>
      </c>
      <c r="B54" s="83">
        <v>2</v>
      </c>
      <c r="C54" s="83"/>
      <c r="D54" s="83"/>
      <c r="E54" s="83"/>
      <c r="F54" s="83"/>
      <c r="G54" s="83"/>
      <c r="H54" s="6">
        <v>3</v>
      </c>
      <c r="I54" s="6">
        <v>4</v>
      </c>
      <c r="J54" s="6">
        <v>5</v>
      </c>
      <c r="K54" s="6">
        <v>6</v>
      </c>
      <c r="L54" s="6">
        <v>7</v>
      </c>
      <c r="M54" s="6">
        <v>8</v>
      </c>
      <c r="N54" s="6">
        <v>9</v>
      </c>
      <c r="O54" s="6">
        <v>10</v>
      </c>
      <c r="P54" s="6">
        <v>11</v>
      </c>
      <c r="Q54" s="6">
        <v>12</v>
      </c>
      <c r="R54" s="6">
        <v>13</v>
      </c>
    </row>
    <row r="55" spans="1:18" ht="19.5" customHeight="1" x14ac:dyDescent="0.25">
      <c r="A55" s="21"/>
      <c r="B55" s="123" t="s">
        <v>68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5"/>
    </row>
    <row r="56" spans="1:18" ht="19.5" customHeight="1" x14ac:dyDescent="0.25">
      <c r="A56" s="21"/>
      <c r="B56" s="82" t="s">
        <v>73</v>
      </c>
      <c r="C56" s="82"/>
      <c r="D56" s="82"/>
      <c r="E56" s="82"/>
      <c r="F56" s="82"/>
      <c r="G56" s="82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1:18" ht="33.75" customHeight="1" x14ac:dyDescent="0.25">
      <c r="A57" s="21">
        <f>A55+1</f>
        <v>1</v>
      </c>
      <c r="B57" s="98" t="s">
        <v>40</v>
      </c>
      <c r="C57" s="99"/>
      <c r="D57" s="99"/>
      <c r="E57" s="99"/>
      <c r="F57" s="99"/>
      <c r="G57" s="99"/>
      <c r="H57" s="27" t="s">
        <v>32</v>
      </c>
      <c r="I57" s="27" t="s">
        <v>70</v>
      </c>
      <c r="J57" s="30"/>
      <c r="K57" s="55">
        <f>L39</f>
        <v>46344</v>
      </c>
      <c r="L57" s="20">
        <f>K57</f>
        <v>46344</v>
      </c>
      <c r="M57" s="20"/>
      <c r="N57" s="20">
        <f>N39</f>
        <v>46340</v>
      </c>
      <c r="O57" s="20">
        <f>N57</f>
        <v>46340</v>
      </c>
      <c r="P57" s="20"/>
      <c r="Q57" s="20">
        <f>N57-K57</f>
        <v>-4</v>
      </c>
      <c r="R57" s="20">
        <f>Q57</f>
        <v>-4</v>
      </c>
    </row>
    <row r="58" spans="1:18" ht="71.25" customHeight="1" x14ac:dyDescent="0.25">
      <c r="A58" s="21"/>
      <c r="B58" s="126" t="s">
        <v>69</v>
      </c>
      <c r="C58" s="126"/>
      <c r="D58" s="126"/>
      <c r="E58" s="126"/>
      <c r="F58" s="126"/>
      <c r="G58" s="126"/>
      <c r="H58" s="23" t="s">
        <v>28</v>
      </c>
      <c r="I58" s="27" t="s">
        <v>70</v>
      </c>
      <c r="J58" s="57"/>
      <c r="K58" s="58">
        <v>1</v>
      </c>
      <c r="L58" s="58">
        <f>K58</f>
        <v>1</v>
      </c>
      <c r="M58" s="58"/>
      <c r="N58" s="58">
        <v>1</v>
      </c>
      <c r="O58" s="58">
        <f>N58</f>
        <v>1</v>
      </c>
      <c r="P58" s="57"/>
      <c r="Q58" s="20">
        <f>N58-K58</f>
        <v>0</v>
      </c>
      <c r="R58" s="20">
        <f>Q58</f>
        <v>0</v>
      </c>
    </row>
    <row r="59" spans="1:18" ht="20.25" customHeight="1" x14ac:dyDescent="0.25">
      <c r="A59" s="21"/>
      <c r="B59" s="98" t="s">
        <v>71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130"/>
    </row>
    <row r="60" spans="1:18" ht="18" customHeight="1" x14ac:dyDescent="0.25">
      <c r="A60" s="21"/>
      <c r="B60" s="115" t="s">
        <v>74</v>
      </c>
      <c r="C60" s="116"/>
      <c r="D60" s="116"/>
      <c r="E60" s="116"/>
      <c r="F60" s="116"/>
      <c r="G60" s="116"/>
      <c r="H60" s="15"/>
      <c r="I60" s="24"/>
      <c r="J60" s="30"/>
      <c r="K60" s="30"/>
      <c r="L60" s="31"/>
      <c r="M60" s="21"/>
      <c r="N60" s="21"/>
      <c r="O60" s="21"/>
      <c r="P60" s="20"/>
      <c r="Q60" s="31"/>
      <c r="R60" s="20"/>
    </row>
    <row r="61" spans="1:18" ht="65.25" customHeight="1" x14ac:dyDescent="0.25">
      <c r="A61" s="21">
        <v>1</v>
      </c>
      <c r="B61" s="127" t="s">
        <v>72</v>
      </c>
      <c r="C61" s="128"/>
      <c r="D61" s="128"/>
      <c r="E61" s="128"/>
      <c r="F61" s="128"/>
      <c r="G61" s="128"/>
      <c r="H61" s="23" t="s">
        <v>28</v>
      </c>
      <c r="I61" s="27" t="s">
        <v>70</v>
      </c>
      <c r="J61" s="57"/>
      <c r="K61" s="58">
        <v>1</v>
      </c>
      <c r="L61" s="58">
        <f>K61</f>
        <v>1</v>
      </c>
      <c r="M61" s="58"/>
      <c r="N61" s="58">
        <v>1</v>
      </c>
      <c r="O61" s="58">
        <f>N61</f>
        <v>1</v>
      </c>
      <c r="P61" s="57"/>
      <c r="Q61" s="20">
        <f>N61-K61</f>
        <v>0</v>
      </c>
      <c r="R61" s="20">
        <f>Q61</f>
        <v>0</v>
      </c>
    </row>
    <row r="62" spans="1:18" ht="18.75" customHeight="1" x14ac:dyDescent="0.25">
      <c r="A62" s="21"/>
      <c r="B62" s="115" t="s">
        <v>75</v>
      </c>
      <c r="C62" s="116"/>
      <c r="D62" s="116"/>
      <c r="E62" s="116"/>
      <c r="F62" s="116"/>
      <c r="G62" s="116"/>
      <c r="H62" s="25"/>
      <c r="I62" s="24"/>
      <c r="J62" s="29"/>
      <c r="K62" s="29"/>
      <c r="L62" s="31"/>
      <c r="M62" s="29"/>
      <c r="N62" s="29"/>
      <c r="O62" s="29"/>
      <c r="P62" s="20"/>
      <c r="Q62" s="31"/>
      <c r="R62" s="20"/>
    </row>
    <row r="63" spans="1:18" ht="57.75" customHeight="1" x14ac:dyDescent="0.25">
      <c r="A63" s="21">
        <v>1</v>
      </c>
      <c r="B63" s="120" t="s">
        <v>79</v>
      </c>
      <c r="C63" s="121"/>
      <c r="D63" s="121"/>
      <c r="E63" s="121"/>
      <c r="F63" s="121"/>
      <c r="G63" s="122"/>
      <c r="H63" s="27" t="s">
        <v>32</v>
      </c>
      <c r="I63" s="27" t="s">
        <v>30</v>
      </c>
      <c r="J63" s="32"/>
      <c r="K63" s="32">
        <f>K57/K61</f>
        <v>46344</v>
      </c>
      <c r="L63" s="20">
        <f>K63</f>
        <v>46344</v>
      </c>
      <c r="M63" s="32"/>
      <c r="N63" s="32">
        <f>N57/N61</f>
        <v>46340</v>
      </c>
      <c r="O63" s="32">
        <f>N63</f>
        <v>46340</v>
      </c>
      <c r="P63" s="20"/>
      <c r="Q63" s="20">
        <f>N63-K63</f>
        <v>-4</v>
      </c>
      <c r="R63" s="20">
        <f>Q63</f>
        <v>-4</v>
      </c>
    </row>
    <row r="64" spans="1:18" ht="22.5" customHeight="1" x14ac:dyDescent="0.25">
      <c r="A64" s="21"/>
      <c r="B64" s="90" t="s">
        <v>80</v>
      </c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2"/>
    </row>
    <row r="65" spans="1:18" ht="18" customHeight="1" x14ac:dyDescent="0.25">
      <c r="A65" s="21"/>
      <c r="B65" s="115" t="s">
        <v>76</v>
      </c>
      <c r="C65" s="116"/>
      <c r="D65" s="116"/>
      <c r="E65" s="116"/>
      <c r="F65" s="116"/>
      <c r="G65" s="116"/>
      <c r="H65" s="25"/>
      <c r="I65" s="27"/>
      <c r="J65" s="29"/>
      <c r="K65" s="29"/>
      <c r="L65" s="31"/>
      <c r="M65" s="29"/>
      <c r="N65" s="29"/>
      <c r="O65" s="29"/>
      <c r="P65" s="20"/>
      <c r="Q65" s="31"/>
      <c r="R65" s="20"/>
    </row>
    <row r="66" spans="1:18" ht="46.5" customHeight="1" x14ac:dyDescent="0.25">
      <c r="A66" s="21">
        <v>1</v>
      </c>
      <c r="B66" s="127" t="s">
        <v>78</v>
      </c>
      <c r="C66" s="128"/>
      <c r="D66" s="128"/>
      <c r="E66" s="128"/>
      <c r="F66" s="128"/>
      <c r="G66" s="128"/>
      <c r="H66" s="27" t="s">
        <v>29</v>
      </c>
      <c r="I66" s="27" t="s">
        <v>30</v>
      </c>
      <c r="J66" s="33"/>
      <c r="K66" s="33">
        <f>K61/K58*100</f>
        <v>100</v>
      </c>
      <c r="L66" s="34">
        <f>K66</f>
        <v>100</v>
      </c>
      <c r="M66" s="33"/>
      <c r="N66" s="33">
        <f>N61/N58*100</f>
        <v>100</v>
      </c>
      <c r="O66" s="33">
        <f>N66</f>
        <v>100</v>
      </c>
      <c r="P66" s="34"/>
      <c r="Q66" s="20">
        <f>N66-K66</f>
        <v>0</v>
      </c>
      <c r="R66" s="20">
        <f>Q66</f>
        <v>0</v>
      </c>
    </row>
    <row r="67" spans="1:18" ht="20.25" customHeight="1" x14ac:dyDescent="0.25">
      <c r="A67" s="21"/>
      <c r="B67" s="74" t="s">
        <v>82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</row>
    <row r="68" spans="1:18" ht="18.75" customHeight="1" x14ac:dyDescent="0.25">
      <c r="A68" s="68"/>
      <c r="B68" s="69"/>
      <c r="C68" s="69"/>
      <c r="D68" s="69"/>
      <c r="E68" s="69"/>
      <c r="F68" s="69"/>
      <c r="G68" s="69"/>
      <c r="H68" s="70"/>
      <c r="I68" s="70"/>
      <c r="J68" s="71"/>
      <c r="K68" s="71"/>
      <c r="L68" s="72"/>
      <c r="M68" s="71"/>
      <c r="N68" s="71"/>
      <c r="O68" s="71"/>
      <c r="P68" s="72"/>
      <c r="Q68" s="73"/>
      <c r="R68" s="73"/>
    </row>
    <row r="69" spans="1:18" x14ac:dyDescent="0.25">
      <c r="B69" s="12"/>
      <c r="C69" s="12"/>
      <c r="D69" s="12"/>
      <c r="E69" s="12"/>
      <c r="F69" s="12"/>
      <c r="G69" s="12"/>
      <c r="H69" s="12"/>
      <c r="I69" s="12"/>
    </row>
    <row r="70" spans="1:18" ht="15.75" x14ac:dyDescent="0.25">
      <c r="A70" s="46" t="s">
        <v>41</v>
      </c>
      <c r="C70" s="12"/>
      <c r="D70" s="12"/>
      <c r="E70" s="12"/>
      <c r="F70" s="12"/>
      <c r="G70" s="12"/>
      <c r="H70" s="12"/>
      <c r="I70" s="12"/>
    </row>
    <row r="71" spans="1:18" x14ac:dyDescent="0.25">
      <c r="C71" s="12"/>
      <c r="D71" s="12"/>
      <c r="E71" s="12"/>
      <c r="F71" s="12"/>
      <c r="G71" s="12"/>
      <c r="H71" s="12"/>
      <c r="I71" s="12"/>
    </row>
    <row r="72" spans="1:18" ht="15.75" x14ac:dyDescent="0.25">
      <c r="B72" s="46" t="s">
        <v>81</v>
      </c>
    </row>
    <row r="77" spans="1:18" ht="15.75" x14ac:dyDescent="0.25">
      <c r="B77" s="3" t="s">
        <v>23</v>
      </c>
    </row>
    <row r="78" spans="1:18" ht="15.75" x14ac:dyDescent="0.25">
      <c r="B78" s="10" t="s">
        <v>24</v>
      </c>
      <c r="L78" s="94"/>
      <c r="M78" s="94"/>
      <c r="O78" s="76" t="s">
        <v>27</v>
      </c>
      <c r="P78" s="76"/>
    </row>
    <row r="79" spans="1:18" ht="15.75" x14ac:dyDescent="0.25">
      <c r="B79" s="26"/>
      <c r="L79" s="93" t="s">
        <v>25</v>
      </c>
      <c r="M79" s="93"/>
      <c r="O79" s="87" t="s">
        <v>26</v>
      </c>
      <c r="P79" s="87"/>
    </row>
    <row r="80" spans="1:18" ht="15.75" x14ac:dyDescent="0.25">
      <c r="B80" s="26" t="s">
        <v>42</v>
      </c>
    </row>
    <row r="81" spans="2:16" ht="15.75" x14ac:dyDescent="0.25">
      <c r="B81" s="26" t="s">
        <v>43</v>
      </c>
      <c r="L81" s="94"/>
      <c r="M81" s="94"/>
      <c r="O81" s="76" t="s">
        <v>44</v>
      </c>
      <c r="P81" s="76"/>
    </row>
    <row r="82" spans="2:16" x14ac:dyDescent="0.25">
      <c r="L82" s="93" t="s">
        <v>25</v>
      </c>
      <c r="M82" s="93"/>
      <c r="O82" s="87" t="s">
        <v>26</v>
      </c>
      <c r="P82" s="87"/>
    </row>
  </sheetData>
  <mergeCells count="75">
    <mergeCell ref="B66:G66"/>
    <mergeCell ref="B48:F48"/>
    <mergeCell ref="I52:I53"/>
    <mergeCell ref="B46:F46"/>
    <mergeCell ref="B47:F47"/>
    <mergeCell ref="B60:G60"/>
    <mergeCell ref="B59:R59"/>
    <mergeCell ref="P52:R52"/>
    <mergeCell ref="B61:G61"/>
    <mergeCell ref="B62:G62"/>
    <mergeCell ref="B65:G65"/>
    <mergeCell ref="M36:O36"/>
    <mergeCell ref="J36:L36"/>
    <mergeCell ref="B36:I37"/>
    <mergeCell ref="B39:I39"/>
    <mergeCell ref="M44:O44"/>
    <mergeCell ref="B63:G63"/>
    <mergeCell ref="B55:R55"/>
    <mergeCell ref="P36:R36"/>
    <mergeCell ref="B58:G58"/>
    <mergeCell ref="A36:A37"/>
    <mergeCell ref="B38:I38"/>
    <mergeCell ref="A44:A45"/>
    <mergeCell ref="G44:I44"/>
    <mergeCell ref="B40:I40"/>
    <mergeCell ref="B13:D13"/>
    <mergeCell ref="B41:R41"/>
    <mergeCell ref="B20:C20"/>
    <mergeCell ref="B17:D17"/>
    <mergeCell ref="B14:D14"/>
    <mergeCell ref="B22:O22"/>
    <mergeCell ref="C25:O25"/>
    <mergeCell ref="C24:O24"/>
    <mergeCell ref="B52:G53"/>
    <mergeCell ref="J44:L44"/>
    <mergeCell ref="B44:F45"/>
    <mergeCell ref="C31:O31"/>
    <mergeCell ref="C32:O32"/>
    <mergeCell ref="O78:P78"/>
    <mergeCell ref="O79:P79"/>
    <mergeCell ref="L82:M82"/>
    <mergeCell ref="A52:A53"/>
    <mergeCell ref="L81:M81"/>
    <mergeCell ref="H52:H53"/>
    <mergeCell ref="M52:O52"/>
    <mergeCell ref="B57:G57"/>
    <mergeCell ref="L78:M78"/>
    <mergeCell ref="L79:M79"/>
    <mergeCell ref="O82:P82"/>
    <mergeCell ref="I9:N9"/>
    <mergeCell ref="I10:N10"/>
    <mergeCell ref="G13:N13"/>
    <mergeCell ref="G14:N14"/>
    <mergeCell ref="G16:N16"/>
    <mergeCell ref="G17:N17"/>
    <mergeCell ref="B54:G54"/>
    <mergeCell ref="B64:R64"/>
    <mergeCell ref="O81:P81"/>
    <mergeCell ref="B16:D16"/>
    <mergeCell ref="B19:C19"/>
    <mergeCell ref="Q13:R13"/>
    <mergeCell ref="Q14:R14"/>
    <mergeCell ref="Q16:R16"/>
    <mergeCell ref="Q17:R17"/>
    <mergeCell ref="Q19:R19"/>
    <mergeCell ref="B67:R67"/>
    <mergeCell ref="Q20:R20"/>
    <mergeCell ref="E19:F19"/>
    <mergeCell ref="E20:F20"/>
    <mergeCell ref="J20:O20"/>
    <mergeCell ref="J19:O19"/>
    <mergeCell ref="H20:I20"/>
    <mergeCell ref="H19:I19"/>
    <mergeCell ref="B56:G56"/>
    <mergeCell ref="J52:L52"/>
  </mergeCells>
  <phoneticPr fontId="12" type="noConversion"/>
  <pageMargins left="0.19685039370078741" right="0.19685039370078741" top="0.19685039370078741" bottom="0.19685039370078741" header="0.31496062992125984" footer="0.31496062992125984"/>
  <pageSetup paperSize="9" scale="67" orientation="landscape" verticalDpi="0" r:id="rId1"/>
  <rowBreaks count="2" manualBreakCount="2">
    <brk id="41" max="17" man="1"/>
    <brk id="68" max="17" man="1"/>
  </rowBreaks>
  <colBreaks count="1" manualBreakCount="1">
    <brk id="18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1217462</vt:lpstr>
      <vt:lpstr>'1217462'!Область_друку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2020-02-17T10:12:21Z</cp:lastPrinted>
  <dcterms:created xsi:type="dcterms:W3CDTF">2019-01-14T08:15:45Z</dcterms:created>
  <dcterms:modified xsi:type="dcterms:W3CDTF">2020-02-17T10:12:31Z</dcterms:modified>
</cp:coreProperties>
</file>