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8120" sheetId="1" r:id="rId1"/>
  </sheets>
  <definedNames>
    <definedName name="_xlnm.Print_Area" localSheetId="0">'1218120'!$A$1:$R$75</definedName>
  </definedNames>
  <calcPr calcId="152511"/>
</workbook>
</file>

<file path=xl/calcChain.xml><?xml version="1.0" encoding="utf-8"?>
<calcChain xmlns="http://schemas.openxmlformats.org/spreadsheetml/2006/main">
  <c r="M60" i="1" l="1"/>
  <c r="M47" i="1"/>
  <c r="M39" i="1" s="1"/>
  <c r="J47" i="1"/>
  <c r="J39" i="1"/>
  <c r="L39" i="1" s="1"/>
  <c r="L40" i="1" s="1"/>
  <c r="J60" i="1"/>
  <c r="O47" i="1"/>
  <c r="O48" i="1" s="1"/>
  <c r="R48" i="1" s="1"/>
  <c r="L47" i="1"/>
  <c r="L48" i="1"/>
  <c r="P60" i="1"/>
  <c r="R60" i="1"/>
  <c r="L60" i="1"/>
  <c r="P58" i="1"/>
  <c r="R58" i="1" s="1"/>
  <c r="O58" i="1"/>
  <c r="L58" i="1"/>
  <c r="M48" i="1"/>
  <c r="O62" i="1"/>
  <c r="P57" i="1"/>
  <c r="R57" i="1" s="1"/>
  <c r="O57" i="1"/>
  <c r="L57" i="1"/>
  <c r="L62" i="1"/>
  <c r="O60" i="1"/>
  <c r="P47" i="1"/>
  <c r="P62" i="1"/>
  <c r="R62" i="1"/>
  <c r="J40" i="1"/>
  <c r="P48" i="1"/>
  <c r="J48" i="1"/>
  <c r="P39" i="1" l="1"/>
  <c r="P40" i="1" s="1"/>
  <c r="O39" i="1"/>
  <c r="M40" i="1"/>
  <c r="R47" i="1"/>
  <c r="O40" i="1" l="1"/>
  <c r="R40" i="1" s="1"/>
  <c r="R39" i="1"/>
</calcChain>
</file>

<file path=xl/sharedStrings.xml><?xml version="1.0" encoding="utf-8"?>
<sst xmlns="http://schemas.openxmlformats.org/spreadsheetml/2006/main" count="127" uniqueCount="81">
  <si>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</si>
  <si>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</si>
  <si>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</si>
  <si>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</si>
  <si>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</si>
  <si>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</si>
  <si>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</si>
  <si>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</si>
  <si>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</si>
  <si>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</si>
  <si>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</si>
  <si>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</si>
  <si>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</si>
  <si>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</si>
  <si>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</si>
  <si>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</si>
  <si>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</si>
  <si>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</si>
  <si>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</si>
  <si>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</si>
  <si>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</si>
  <si>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</si>
  <si>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</si>
  <si>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</si>
  <si>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</si>
  <si>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</si>
  <si>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</si>
  <si>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</si>
  <si>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од.</t>
  </si>
  <si>
    <t>%</t>
  </si>
  <si>
    <t>розрахунково</t>
  </si>
  <si>
    <t>затрат</t>
  </si>
  <si>
    <t>ефективності</t>
  </si>
  <si>
    <t>якості</t>
  </si>
  <si>
    <t xml:space="preserve">Заходи з організації рятування на водах </t>
  </si>
  <si>
    <t>0320</t>
  </si>
  <si>
    <t>Програма попередження виникнення надзвичайних ситуацій та забезпечення пожежної та техногенної безпеки об'єктів усіх форм власності, розвитку інфраструктури пожежно-рятувальних підрозділів у м. Хмельницькому 2016-2020 роки</t>
  </si>
  <si>
    <t xml:space="preserve">кількість пляжів та зон відпочинку </t>
  </si>
  <si>
    <t>звітність установ</t>
  </si>
  <si>
    <t xml:space="preserve">кількість рятувальників </t>
  </si>
  <si>
    <t>штатний розпис</t>
  </si>
  <si>
    <t xml:space="preserve">середні витрати на утримання одного рятувальника  </t>
  </si>
  <si>
    <t xml:space="preserve">Завдання 1. Забезпечення безпечних умов перебування та відпочинку населення на водних об’єктах       </t>
  </si>
  <si>
    <t>(код Програмної класифікації видатків  та кредитування місцевого бюджету)</t>
  </si>
  <si>
    <t>від 29 грудня 2018 року № 1209)</t>
  </si>
  <si>
    <t>місцевого бюджету на 01.01.2020 року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</si>
  <si>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</si>
  <si>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</si>
  <si>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</si>
  <si>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</si>
  <si>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</si>
  <si>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</si>
  <si>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</si>
  <si>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 xml:space="preserve">гривень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</si>
  <si>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</si>
  <si>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</si>
  <si>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перебування та відпочинку населення на водних об’єктах</t>
  </si>
  <si>
    <t>Мета бюджетної програми</t>
  </si>
  <si>
    <t>8.</t>
  </si>
  <si>
    <t>Завдання бюджетної програми</t>
  </si>
  <si>
    <t xml:space="preserve">Завдання </t>
  </si>
  <si>
    <t>Завдання 1. Забезпечення безпечних умов перебування та відпочинку населення на водних об’єктах</t>
  </si>
  <si>
    <t>4.</t>
  </si>
  <si>
    <t>5.</t>
  </si>
  <si>
    <t>Касові видатки (надані кредити з бюджету)</t>
  </si>
  <si>
    <t xml:space="preserve">Видатки (надані кредити з бюджету) та напрями використання бюджетних коштів за бюджетною програмою 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</si>
  <si>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</si>
  <si>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</si>
  <si>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</si>
  <si>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</si>
  <si>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</si>
  <si>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</si>
  <si>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</si>
  <si>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>Н. Вітковська</t>
  </si>
  <si>
    <t>Створення належних умов для діяльності працівниківта функціонування Хмельницької міської комунальної аварійно-рятувальної служби на водних об'єктах</t>
  </si>
  <si>
    <t xml:space="preserve">кількість осіб, які вижили у співвідношенні до врятованих </t>
  </si>
  <si>
    <t>тис. грн.</t>
  </si>
  <si>
    <t>Пояснення: збільшення кількості працюючих інвалідів в установі передбачає зменшення нарахувань на оплату праці з 22% на 8,41 %</t>
  </si>
  <si>
    <t>Виконання бюджетної програми становить 99,9 % до затверджених призначень в 2019 р.</t>
  </si>
  <si>
    <t>Аналіз стану виконання результативних показників: результативні показники виконані в повному обсязі</t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</si>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</sst>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1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0" xfId="0" applyFont="1"/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4" fontId="9" fillId="0" borderId="1" xfId="0" applyNumberFormat="1" applyFont="1" applyBorder="1"/>
    <xf numFmtId="17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/>
    <xf numFmtId="0" fontId="4" fillId="0" borderId="0" xfId="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6" xfId="3" applyFont="1" applyBorder="1" applyAlignment="1"/>
    <xf numFmtId="0" fontId="8" fillId="0" borderId="6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2" fillId="0" borderId="0" xfId="3" applyFont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6" xfId="3" applyFon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1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/>
    <xf numFmtId="0" fontId="10" fillId="0" borderId="1" xfId="0" applyFont="1" applyBorder="1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1" applyFont="1" applyAlignment="1"/>
    <xf numFmtId="0" fontId="2" fillId="0" borderId="0" xfId="2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2" fillId="0" borderId="3" xfId="0" applyFont="1" applyBorder="1" applyAlignment="1"/>
    <xf numFmtId="0" fontId="12" fillId="0" borderId="2" xfId="0" applyFont="1" applyBorder="1" applyAlignment="1"/>
    <xf numFmtId="0" fontId="12" fillId="0" borderId="7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3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4" fillId="0" borderId="5" xfId="3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/>
    </xf>
    <xf numFmtId="49" fontId="2" fillId="0" borderId="6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Normal="100" zoomScaleSheetLayoutView="100" workbookViewId="0">
      <selection activeCell="H18" sqref="H18"/>
    </sheetView>
  </sheetViews>
  <sheetFormatPr defaultRowHeight="15" x14ac:dyDescent="0.25"/>
  <cols>
    <col min="1" max="1" width="4.85546875" style="4" customWidth="1"/>
    <col min="2" max="2" width="10.42578125" style="4" customWidth="1"/>
    <col min="3" max="3" width="6.85546875" style="4" customWidth="1"/>
    <col min="4" max="4" width="10.42578125" style="4" customWidth="1"/>
    <col min="5" max="5" width="12.5703125" style="4" customWidth="1"/>
    <col min="6" max="6" width="9" style="4" hidden="1" customWidth="1"/>
    <col min="7" max="7" width="13.7109375" style="4" customWidth="1"/>
    <col min="8" max="8" width="12.28515625" style="4" customWidth="1"/>
    <col min="9" max="9" width="14.140625" style="4" customWidth="1"/>
    <col min="10" max="10" width="12.7109375" style="4" customWidth="1"/>
    <col min="11" max="11" width="15.28515625" style="4" customWidth="1"/>
    <col min="12" max="12" width="12.7109375" style="4" customWidth="1"/>
    <col min="13" max="13" width="12.140625" style="4" customWidth="1"/>
    <col min="14" max="14" width="13.5703125" style="4" customWidth="1"/>
    <col min="15" max="15" width="13" style="4" customWidth="1"/>
    <col min="16" max="16" width="15" style="4" customWidth="1"/>
    <col min="17" max="18" width="14.140625" style="4" customWidth="1"/>
    <col min="19" max="19" width="9.710937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8" x14ac:dyDescent="0.25">
      <c r="O1" s="1" t="s">
        <v>8</v>
      </c>
    </row>
    <row r="2" spans="1:18" x14ac:dyDescent="0.25">
      <c r="O2" s="1" t="s">
        <v>5</v>
      </c>
    </row>
    <row r="3" spans="1:18" x14ac:dyDescent="0.25">
      <c r="O3" s="1" t="s">
        <v>6</v>
      </c>
    </row>
    <row r="4" spans="1:18" x14ac:dyDescent="0.25">
      <c r="O4" s="2" t="s">
        <v>7</v>
      </c>
    </row>
    <row r="5" spans="1:18" x14ac:dyDescent="0.25">
      <c r="O5" s="2" t="s">
        <v>44</v>
      </c>
    </row>
    <row r="9" spans="1:18" ht="15.75" x14ac:dyDescent="0.25">
      <c r="I9" s="100" t="s">
        <v>4</v>
      </c>
      <c r="J9" s="100"/>
      <c r="K9" s="100"/>
      <c r="L9" s="100"/>
      <c r="M9" s="100"/>
      <c r="N9" s="100"/>
    </row>
    <row r="10" spans="1:18" ht="15.75" x14ac:dyDescent="0.25">
      <c r="I10" s="100" t="s">
        <v>45</v>
      </c>
      <c r="J10" s="100"/>
      <c r="K10" s="100"/>
      <c r="L10" s="100"/>
      <c r="M10" s="100"/>
      <c r="N10" s="100"/>
    </row>
    <row r="13" spans="1:18" ht="19.5" customHeight="1" x14ac:dyDescent="0.25">
      <c r="A13" s="34" t="s">
        <v>0</v>
      </c>
      <c r="B13" s="98">
        <v>1200000</v>
      </c>
      <c r="C13" s="98"/>
      <c r="D13" s="98"/>
      <c r="E13" s="42"/>
      <c r="F13" s="40"/>
      <c r="G13" s="98" t="s">
        <v>1</v>
      </c>
      <c r="H13" s="98"/>
      <c r="I13" s="98"/>
      <c r="J13" s="98"/>
      <c r="K13" s="98"/>
      <c r="L13" s="98"/>
      <c r="M13" s="98"/>
      <c r="N13" s="98"/>
      <c r="Q13" s="104" t="s">
        <v>46</v>
      </c>
      <c r="R13" s="104"/>
    </row>
    <row r="14" spans="1:18" ht="42" customHeight="1" x14ac:dyDescent="0.25">
      <c r="A14" s="34"/>
      <c r="B14" s="92" t="s">
        <v>43</v>
      </c>
      <c r="C14" s="92"/>
      <c r="D14" s="92"/>
      <c r="E14" s="22"/>
      <c r="F14" s="36"/>
      <c r="H14" s="106" t="s">
        <v>49</v>
      </c>
      <c r="I14" s="106"/>
      <c r="J14" s="106"/>
      <c r="K14" s="106"/>
      <c r="L14" s="106"/>
      <c r="M14" s="106"/>
      <c r="N14" s="36"/>
      <c r="Q14" s="105" t="s">
        <v>47</v>
      </c>
      <c r="R14" s="105"/>
    </row>
    <row r="15" spans="1:18" ht="15.75" x14ac:dyDescent="0.25">
      <c r="A15" s="34"/>
      <c r="B15" s="5"/>
      <c r="E15" s="7"/>
      <c r="Q15" s="39"/>
      <c r="R15" s="39"/>
    </row>
    <row r="16" spans="1:18" ht="19.5" customHeight="1" x14ac:dyDescent="0.25">
      <c r="A16" s="34" t="s">
        <v>2</v>
      </c>
      <c r="B16" s="98">
        <v>1210000</v>
      </c>
      <c r="C16" s="98"/>
      <c r="D16" s="98"/>
      <c r="E16" s="43"/>
      <c r="F16" s="41"/>
      <c r="G16" s="98" t="s">
        <v>1</v>
      </c>
      <c r="H16" s="98"/>
      <c r="I16" s="98"/>
      <c r="J16" s="98"/>
      <c r="K16" s="98"/>
      <c r="L16" s="98"/>
      <c r="M16" s="98"/>
      <c r="N16" s="98"/>
      <c r="Q16" s="104" t="s">
        <v>46</v>
      </c>
      <c r="R16" s="104"/>
    </row>
    <row r="17" spans="1:21" ht="42" customHeight="1" x14ac:dyDescent="0.25">
      <c r="A17" s="34"/>
      <c r="B17" s="92" t="s">
        <v>43</v>
      </c>
      <c r="C17" s="92"/>
      <c r="D17" s="92"/>
      <c r="E17" s="22"/>
      <c r="F17" s="36"/>
      <c r="H17" s="106" t="s">
        <v>80</v>
      </c>
      <c r="I17" s="106"/>
      <c r="J17" s="106"/>
      <c r="K17" s="106"/>
      <c r="L17" s="106"/>
      <c r="M17" s="106"/>
      <c r="N17" s="36"/>
      <c r="Q17" s="105" t="s">
        <v>47</v>
      </c>
      <c r="R17" s="105"/>
    </row>
    <row r="18" spans="1:21" ht="15.75" x14ac:dyDescent="0.25">
      <c r="A18" s="34"/>
      <c r="B18" s="5"/>
      <c r="E18" s="7"/>
      <c r="Q18" s="39"/>
      <c r="R18" s="39"/>
    </row>
    <row r="19" spans="1:21" ht="19.5" customHeight="1" x14ac:dyDescent="0.25">
      <c r="A19" s="34" t="s">
        <v>3</v>
      </c>
      <c r="B19" s="98">
        <v>1218120</v>
      </c>
      <c r="C19" s="98"/>
      <c r="D19" s="98"/>
      <c r="E19" s="20"/>
      <c r="F19" s="20"/>
      <c r="G19" s="101">
        <v>7462</v>
      </c>
      <c r="H19" s="101"/>
      <c r="I19" s="102" t="s">
        <v>35</v>
      </c>
      <c r="J19" s="102"/>
      <c r="L19" s="108" t="s">
        <v>34</v>
      </c>
      <c r="M19" s="108"/>
      <c r="N19" s="108"/>
      <c r="O19" s="108"/>
      <c r="Q19" s="107">
        <v>22201100000</v>
      </c>
      <c r="R19" s="107"/>
    </row>
    <row r="20" spans="1:21" ht="54" customHeight="1" x14ac:dyDescent="0.25">
      <c r="A20" s="34"/>
      <c r="B20" s="92" t="s">
        <v>43</v>
      </c>
      <c r="C20" s="92"/>
      <c r="D20" s="92"/>
      <c r="E20" s="21"/>
      <c r="F20" s="21"/>
      <c r="G20" s="92" t="s">
        <v>51</v>
      </c>
      <c r="H20" s="92"/>
      <c r="I20" s="103" t="s">
        <v>52</v>
      </c>
      <c r="J20" s="103"/>
      <c r="L20" s="103" t="s">
        <v>50</v>
      </c>
      <c r="M20" s="103"/>
      <c r="N20" s="103"/>
      <c r="O20" s="103"/>
      <c r="Q20" s="105" t="s">
        <v>48</v>
      </c>
      <c r="R20" s="105"/>
    </row>
    <row r="21" spans="1:21" ht="14.25" customHeight="1" x14ac:dyDescent="0.25">
      <c r="A21" s="34"/>
      <c r="B21" s="37"/>
      <c r="C21" s="37"/>
      <c r="D21" s="37"/>
      <c r="E21" s="21"/>
      <c r="F21" s="21"/>
      <c r="G21" s="37"/>
      <c r="H21" s="37"/>
      <c r="I21" s="37"/>
      <c r="J21" s="37"/>
      <c r="L21" s="37"/>
      <c r="M21" s="37"/>
      <c r="N21" s="37"/>
      <c r="O21" s="37"/>
      <c r="Q21" s="38"/>
      <c r="R21" s="38"/>
    </row>
    <row r="22" spans="1:21" ht="22.5" customHeight="1" x14ac:dyDescent="0.25">
      <c r="A22" s="44" t="s">
        <v>62</v>
      </c>
      <c r="B22" s="99" t="s">
        <v>54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39"/>
      <c r="T22" s="39"/>
    </row>
    <row r="23" spans="1:21" ht="15" customHeigh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1"/>
      <c r="Q23" s="51"/>
      <c r="R23" s="51"/>
      <c r="S23" s="51"/>
      <c r="T23" s="51"/>
      <c r="U23" s="7"/>
    </row>
    <row r="24" spans="1:21" ht="21.75" customHeight="1" x14ac:dyDescent="0.25">
      <c r="A24" s="45"/>
      <c r="B24" s="46" t="s">
        <v>17</v>
      </c>
      <c r="C24" s="82" t="s">
        <v>55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60"/>
      <c r="Q24" s="60"/>
      <c r="R24" s="60"/>
      <c r="S24" s="60"/>
      <c r="T24" s="60"/>
      <c r="U24" s="7"/>
    </row>
    <row r="25" spans="1:21" ht="24" customHeight="1" x14ac:dyDescent="0.25">
      <c r="A25" s="45"/>
      <c r="B25" s="46">
        <v>1</v>
      </c>
      <c r="C25" s="83" t="s">
        <v>56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60"/>
      <c r="Q25" s="60"/>
      <c r="R25" s="60"/>
      <c r="S25" s="60"/>
      <c r="T25" s="60"/>
      <c r="U25" s="7"/>
    </row>
    <row r="26" spans="1:21" ht="11.2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7"/>
    </row>
    <row r="27" spans="1:21" ht="23.25" customHeight="1" x14ac:dyDescent="0.25">
      <c r="A27" s="44" t="s">
        <v>63</v>
      </c>
      <c r="B27" s="48" t="s">
        <v>57</v>
      </c>
      <c r="C27" s="48"/>
      <c r="D27" s="48"/>
      <c r="E27" s="39"/>
      <c r="F27" s="49" t="s">
        <v>56</v>
      </c>
      <c r="G27" s="49" t="s">
        <v>56</v>
      </c>
      <c r="H27" s="49"/>
      <c r="I27" s="49"/>
      <c r="J27" s="49"/>
      <c r="K27" s="49"/>
      <c r="L27" s="49"/>
      <c r="M27" s="49"/>
      <c r="N27" s="50"/>
      <c r="O27" s="50"/>
      <c r="P27" s="51"/>
      <c r="Q27" s="51"/>
      <c r="R27" s="51"/>
      <c r="S27" s="51"/>
      <c r="T27" s="51"/>
      <c r="U27" s="7"/>
    </row>
    <row r="28" spans="1:21" ht="18.75" customHeight="1" x14ac:dyDescent="0.25">
      <c r="A28" s="44"/>
      <c r="B28" s="48"/>
      <c r="C28" s="48"/>
      <c r="D28" s="48"/>
      <c r="E28" s="39"/>
      <c r="F28" s="55"/>
      <c r="G28" s="55"/>
      <c r="H28" s="55"/>
      <c r="I28" s="55"/>
      <c r="J28" s="55"/>
      <c r="K28" s="55"/>
      <c r="L28" s="55"/>
      <c r="M28" s="55"/>
      <c r="N28" s="51"/>
      <c r="O28" s="51"/>
      <c r="P28" s="51"/>
      <c r="Q28" s="51"/>
      <c r="R28" s="51"/>
      <c r="S28" s="51"/>
      <c r="T28" s="51"/>
      <c r="U28" s="7"/>
    </row>
    <row r="29" spans="1:21" ht="15.75" customHeight="1" x14ac:dyDescent="0.25">
      <c r="A29" s="52" t="s">
        <v>15</v>
      </c>
      <c r="B29" s="3" t="s">
        <v>59</v>
      </c>
      <c r="C29" s="53"/>
      <c r="D29" s="3"/>
      <c r="E29" s="3"/>
      <c r="F29" s="3"/>
      <c r="G29" s="3"/>
      <c r="H29" s="3"/>
      <c r="I29" s="3"/>
      <c r="J29" s="3"/>
      <c r="K29" s="3"/>
      <c r="L29" s="3"/>
      <c r="M29" s="39"/>
      <c r="N29" s="39"/>
      <c r="O29" s="39"/>
      <c r="P29" s="51"/>
      <c r="Q29" s="51"/>
      <c r="R29" s="51"/>
      <c r="S29" s="51"/>
      <c r="T29" s="51"/>
      <c r="U29" s="7"/>
    </row>
    <row r="30" spans="1:2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1"/>
      <c r="Q30" s="51"/>
      <c r="R30" s="51"/>
      <c r="S30" s="51"/>
      <c r="T30" s="51"/>
      <c r="U30" s="7"/>
    </row>
    <row r="31" spans="1:21" ht="19.5" customHeight="1" x14ac:dyDescent="0.25">
      <c r="A31" s="45"/>
      <c r="B31" s="46" t="s">
        <v>17</v>
      </c>
      <c r="C31" s="82" t="s">
        <v>60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60"/>
      <c r="Q31" s="60"/>
      <c r="R31" s="60"/>
      <c r="S31" s="60"/>
      <c r="T31" s="60"/>
      <c r="U31" s="7"/>
    </row>
    <row r="32" spans="1:21" ht="18.75" customHeight="1" x14ac:dyDescent="0.25">
      <c r="A32" s="54"/>
      <c r="B32" s="46">
        <v>1</v>
      </c>
      <c r="C32" s="83" t="s">
        <v>61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60"/>
      <c r="Q32" s="60"/>
      <c r="R32" s="60"/>
      <c r="S32" s="60"/>
      <c r="T32" s="60"/>
      <c r="U32" s="7"/>
    </row>
    <row r="33" spans="1:19" ht="15.75" x14ac:dyDescent="0.25">
      <c r="B33" s="3"/>
    </row>
    <row r="34" spans="1:19" ht="15.75" x14ac:dyDescent="0.25">
      <c r="A34" s="34" t="s">
        <v>18</v>
      </c>
      <c r="B34" s="27" t="s">
        <v>65</v>
      </c>
    </row>
    <row r="35" spans="1:19" ht="15.75" x14ac:dyDescent="0.25">
      <c r="B35" s="3"/>
      <c r="R35" s="4" t="s">
        <v>53</v>
      </c>
    </row>
    <row r="36" spans="1:19" ht="31.5" customHeight="1" x14ac:dyDescent="0.25">
      <c r="A36" s="76" t="s">
        <v>17</v>
      </c>
      <c r="B36" s="68" t="s">
        <v>14</v>
      </c>
      <c r="C36" s="69"/>
      <c r="D36" s="69"/>
      <c r="E36" s="69"/>
      <c r="F36" s="69"/>
      <c r="G36" s="69"/>
      <c r="H36" s="69"/>
      <c r="I36" s="70"/>
      <c r="J36" s="65" t="s">
        <v>12</v>
      </c>
      <c r="K36" s="66"/>
      <c r="L36" s="67"/>
      <c r="M36" s="65" t="s">
        <v>64</v>
      </c>
      <c r="N36" s="66"/>
      <c r="O36" s="67"/>
      <c r="P36" s="65" t="s">
        <v>13</v>
      </c>
      <c r="Q36" s="66"/>
      <c r="R36" s="67"/>
      <c r="S36" s="7"/>
    </row>
    <row r="37" spans="1:19" ht="36.75" customHeight="1" x14ac:dyDescent="0.25">
      <c r="A37" s="77"/>
      <c r="B37" s="71"/>
      <c r="C37" s="72"/>
      <c r="D37" s="72"/>
      <c r="E37" s="72"/>
      <c r="F37" s="72"/>
      <c r="G37" s="72"/>
      <c r="H37" s="72"/>
      <c r="I37" s="73"/>
      <c r="J37" s="6" t="s">
        <v>9</v>
      </c>
      <c r="K37" s="6" t="s">
        <v>10</v>
      </c>
      <c r="L37" s="6" t="s">
        <v>11</v>
      </c>
      <c r="M37" s="6" t="s">
        <v>9</v>
      </c>
      <c r="N37" s="13" t="s">
        <v>10</v>
      </c>
      <c r="O37" s="6" t="s">
        <v>11</v>
      </c>
      <c r="P37" s="8" t="s">
        <v>9</v>
      </c>
      <c r="Q37" s="6" t="s">
        <v>10</v>
      </c>
      <c r="R37" s="6" t="s">
        <v>11</v>
      </c>
      <c r="S37" s="7"/>
    </row>
    <row r="38" spans="1:19" x14ac:dyDescent="0.25">
      <c r="A38" s="11">
        <v>1</v>
      </c>
      <c r="B38" s="74">
        <v>2</v>
      </c>
      <c r="C38" s="74"/>
      <c r="D38" s="74"/>
      <c r="E38" s="74"/>
      <c r="F38" s="74"/>
      <c r="G38" s="74"/>
      <c r="H38" s="74"/>
      <c r="I38" s="74"/>
      <c r="J38" s="6">
        <v>3</v>
      </c>
      <c r="K38" s="6">
        <v>4</v>
      </c>
      <c r="L38" s="6">
        <v>5</v>
      </c>
      <c r="M38" s="6">
        <v>6</v>
      </c>
      <c r="N38" s="13">
        <v>7</v>
      </c>
      <c r="O38" s="13">
        <v>8</v>
      </c>
      <c r="P38" s="6">
        <v>9</v>
      </c>
      <c r="Q38" s="6">
        <v>10</v>
      </c>
      <c r="R38" s="6">
        <v>11</v>
      </c>
      <c r="S38" s="9"/>
    </row>
    <row r="39" spans="1:19" ht="53.25" customHeight="1" x14ac:dyDescent="0.25">
      <c r="A39" s="15"/>
      <c r="B39" s="89" t="s">
        <v>74</v>
      </c>
      <c r="C39" s="90"/>
      <c r="D39" s="90"/>
      <c r="E39" s="90"/>
      <c r="F39" s="90"/>
      <c r="G39" s="90"/>
      <c r="H39" s="90"/>
      <c r="I39" s="91"/>
      <c r="J39" s="14">
        <f>J47</f>
        <v>1278010</v>
      </c>
      <c r="K39" s="14"/>
      <c r="L39" s="14">
        <f>J39+K39</f>
        <v>1278010</v>
      </c>
      <c r="M39" s="14">
        <f>M47</f>
        <v>1276834.01</v>
      </c>
      <c r="N39" s="14"/>
      <c r="O39" s="14">
        <f>M39+N39</f>
        <v>1276834.01</v>
      </c>
      <c r="P39" s="14">
        <f>M39-J39</f>
        <v>-1175.9899999999907</v>
      </c>
      <c r="Q39" s="14"/>
      <c r="R39" s="14">
        <f>O39-L39</f>
        <v>-1175.9899999999907</v>
      </c>
      <c r="S39" s="7"/>
    </row>
    <row r="40" spans="1:19" ht="19.5" customHeight="1" x14ac:dyDescent="0.25">
      <c r="A40" s="15"/>
      <c r="B40" s="86" t="s">
        <v>16</v>
      </c>
      <c r="C40" s="87"/>
      <c r="D40" s="87"/>
      <c r="E40" s="87"/>
      <c r="F40" s="87"/>
      <c r="G40" s="87"/>
      <c r="H40" s="87"/>
      <c r="I40" s="88"/>
      <c r="J40" s="14">
        <f t="shared" ref="J40:P40" si="0">J39</f>
        <v>1278010</v>
      </c>
      <c r="K40" s="14"/>
      <c r="L40" s="14">
        <f t="shared" si="0"/>
        <v>1278010</v>
      </c>
      <c r="M40" s="14">
        <f t="shared" si="0"/>
        <v>1276834.01</v>
      </c>
      <c r="N40" s="14"/>
      <c r="O40" s="14">
        <f t="shared" si="0"/>
        <v>1276834.01</v>
      </c>
      <c r="P40" s="14">
        <f t="shared" si="0"/>
        <v>-1175.9899999999907</v>
      </c>
      <c r="Q40" s="14"/>
      <c r="R40" s="14">
        <f>O40-L40</f>
        <v>-1175.9899999999907</v>
      </c>
    </row>
    <row r="41" spans="1:19" ht="19.5" customHeight="1" x14ac:dyDescent="0.25">
      <c r="A41" s="15"/>
      <c r="B41" s="84" t="s">
        <v>77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9" ht="15.75" x14ac:dyDescent="0.25">
      <c r="A42" s="34" t="s">
        <v>58</v>
      </c>
      <c r="B42" s="3" t="s">
        <v>66</v>
      </c>
    </row>
    <row r="43" spans="1:19" ht="15.75" x14ac:dyDescent="0.25">
      <c r="B43" s="3"/>
      <c r="R43" s="4" t="s">
        <v>53</v>
      </c>
    </row>
    <row r="44" spans="1:19" ht="30.75" customHeight="1" x14ac:dyDescent="0.25">
      <c r="A44" s="74" t="s">
        <v>17</v>
      </c>
      <c r="B44" s="74" t="s">
        <v>19</v>
      </c>
      <c r="C44" s="74"/>
      <c r="D44" s="74"/>
      <c r="E44" s="74"/>
      <c r="F44" s="74"/>
      <c r="G44" s="74"/>
      <c r="H44" s="74"/>
      <c r="I44" s="74"/>
      <c r="J44" s="65" t="s">
        <v>12</v>
      </c>
      <c r="K44" s="66"/>
      <c r="L44" s="67"/>
      <c r="M44" s="65" t="s">
        <v>64</v>
      </c>
      <c r="N44" s="66"/>
      <c r="O44" s="67"/>
      <c r="P44" s="65" t="s">
        <v>13</v>
      </c>
      <c r="Q44" s="66"/>
      <c r="R44" s="67"/>
    </row>
    <row r="45" spans="1:19" ht="33" customHeight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6" t="s">
        <v>9</v>
      </c>
      <c r="K45" s="6" t="s">
        <v>10</v>
      </c>
      <c r="L45" s="6" t="s">
        <v>11</v>
      </c>
      <c r="M45" s="6" t="s">
        <v>9</v>
      </c>
      <c r="N45" s="13" t="s">
        <v>10</v>
      </c>
      <c r="O45" s="6" t="s">
        <v>11</v>
      </c>
      <c r="P45" s="6" t="s">
        <v>9</v>
      </c>
      <c r="Q45" s="6" t="s">
        <v>10</v>
      </c>
      <c r="R45" s="6" t="s">
        <v>11</v>
      </c>
    </row>
    <row r="46" spans="1:19" ht="18" customHeight="1" x14ac:dyDescent="0.25">
      <c r="A46" s="11">
        <v>1</v>
      </c>
      <c r="B46" s="74">
        <v>2</v>
      </c>
      <c r="C46" s="74"/>
      <c r="D46" s="74"/>
      <c r="E46" s="74"/>
      <c r="F46" s="74"/>
      <c r="G46" s="74"/>
      <c r="H46" s="74"/>
      <c r="I46" s="74"/>
      <c r="J46" s="6">
        <v>3</v>
      </c>
      <c r="K46" s="6">
        <v>4</v>
      </c>
      <c r="L46" s="6">
        <v>5</v>
      </c>
      <c r="M46" s="6">
        <v>6</v>
      </c>
      <c r="N46" s="13">
        <v>7</v>
      </c>
      <c r="O46" s="13">
        <v>8</v>
      </c>
      <c r="P46" s="6">
        <v>9</v>
      </c>
      <c r="Q46" s="6">
        <v>10</v>
      </c>
      <c r="R46" s="6">
        <v>11</v>
      </c>
    </row>
    <row r="47" spans="1:19" ht="69" customHeight="1" x14ac:dyDescent="0.25">
      <c r="A47" s="15"/>
      <c r="B47" s="95" t="s">
        <v>36</v>
      </c>
      <c r="C47" s="96"/>
      <c r="D47" s="96"/>
      <c r="E47" s="96"/>
      <c r="F47" s="96"/>
      <c r="G47" s="96"/>
      <c r="H47" s="96"/>
      <c r="I47" s="97"/>
      <c r="J47" s="28">
        <f>1250990+31848-4828</f>
        <v>1278010</v>
      </c>
      <c r="K47" s="25"/>
      <c r="L47" s="25">
        <f>K47+J47</f>
        <v>1278010</v>
      </c>
      <c r="M47" s="25">
        <f>1276834.01</f>
        <v>1276834.01</v>
      </c>
      <c r="N47" s="25"/>
      <c r="O47" s="25">
        <f>M47+N47</f>
        <v>1276834.01</v>
      </c>
      <c r="P47" s="25">
        <f>M47-J47</f>
        <v>-1175.9899999999907</v>
      </c>
      <c r="Q47" s="25"/>
      <c r="R47" s="25">
        <f>O47-L47</f>
        <v>-1175.9899999999907</v>
      </c>
    </row>
    <row r="48" spans="1:19" s="19" customFormat="1" ht="21.75" customHeight="1" x14ac:dyDescent="0.25">
      <c r="A48" s="56"/>
      <c r="B48" s="75" t="s">
        <v>16</v>
      </c>
      <c r="C48" s="75"/>
      <c r="D48" s="75"/>
      <c r="E48" s="75"/>
      <c r="F48" s="75"/>
      <c r="G48" s="75"/>
      <c r="H48" s="75"/>
      <c r="I48" s="75"/>
      <c r="J48" s="28">
        <f>J47</f>
        <v>1278010</v>
      </c>
      <c r="K48" s="25"/>
      <c r="L48" s="25">
        <f>SUM(L47:L47)</f>
        <v>1278010</v>
      </c>
      <c r="M48" s="25">
        <f>M47</f>
        <v>1276834.01</v>
      </c>
      <c r="N48" s="25"/>
      <c r="O48" s="25">
        <f>SUM(O47:O47)</f>
        <v>1276834.01</v>
      </c>
      <c r="P48" s="25">
        <f>M48-J48</f>
        <v>-1175.9899999999907</v>
      </c>
      <c r="Q48" s="25"/>
      <c r="R48" s="25">
        <f>O48-L48</f>
        <v>-1175.9899999999907</v>
      </c>
    </row>
    <row r="50" spans="1:18" ht="15.75" x14ac:dyDescent="0.25">
      <c r="A50" s="57" t="s">
        <v>67</v>
      </c>
      <c r="B50" s="58" t="s">
        <v>68</v>
      </c>
    </row>
    <row r="51" spans="1:18" ht="15.75" x14ac:dyDescent="0.25">
      <c r="B51" s="3"/>
    </row>
    <row r="52" spans="1:18" ht="48" customHeight="1" x14ac:dyDescent="0.25">
      <c r="A52" s="74" t="s">
        <v>17</v>
      </c>
      <c r="B52" s="68" t="s">
        <v>22</v>
      </c>
      <c r="C52" s="69"/>
      <c r="D52" s="69"/>
      <c r="E52" s="69"/>
      <c r="F52" s="69"/>
      <c r="G52" s="70"/>
      <c r="H52" s="74" t="s">
        <v>20</v>
      </c>
      <c r="I52" s="76" t="s">
        <v>21</v>
      </c>
      <c r="J52" s="74" t="s">
        <v>12</v>
      </c>
      <c r="K52" s="74"/>
      <c r="L52" s="74"/>
      <c r="M52" s="65" t="s">
        <v>69</v>
      </c>
      <c r="N52" s="66"/>
      <c r="O52" s="67"/>
      <c r="P52" s="74" t="s">
        <v>13</v>
      </c>
      <c r="Q52" s="74"/>
      <c r="R52" s="74"/>
    </row>
    <row r="53" spans="1:18" ht="36" customHeight="1" x14ac:dyDescent="0.25">
      <c r="A53" s="74"/>
      <c r="B53" s="71"/>
      <c r="C53" s="72"/>
      <c r="D53" s="72"/>
      <c r="E53" s="72"/>
      <c r="F53" s="72"/>
      <c r="G53" s="73"/>
      <c r="H53" s="74"/>
      <c r="I53" s="77"/>
      <c r="J53" s="6" t="s">
        <v>9</v>
      </c>
      <c r="K53" s="6" t="s">
        <v>10</v>
      </c>
      <c r="L53" s="6" t="s">
        <v>11</v>
      </c>
      <c r="M53" s="6" t="s">
        <v>9</v>
      </c>
      <c r="N53" s="6" t="s">
        <v>10</v>
      </c>
      <c r="O53" s="6" t="s">
        <v>11</v>
      </c>
      <c r="P53" s="6" t="s">
        <v>9</v>
      </c>
      <c r="Q53" s="6" t="s">
        <v>10</v>
      </c>
      <c r="R53" s="6" t="s">
        <v>11</v>
      </c>
    </row>
    <row r="54" spans="1:18" ht="15.75" customHeight="1" x14ac:dyDescent="0.25">
      <c r="A54" s="6">
        <v>1</v>
      </c>
      <c r="B54" s="65">
        <v>2</v>
      </c>
      <c r="C54" s="66"/>
      <c r="D54" s="66"/>
      <c r="E54" s="66"/>
      <c r="F54" s="66"/>
      <c r="G54" s="67"/>
      <c r="H54" s="6">
        <v>3</v>
      </c>
      <c r="I54" s="35">
        <v>4</v>
      </c>
      <c r="J54" s="6">
        <v>5</v>
      </c>
      <c r="K54" s="6">
        <v>6</v>
      </c>
      <c r="L54" s="6">
        <v>7</v>
      </c>
      <c r="M54" s="6">
        <v>8</v>
      </c>
      <c r="N54" s="6">
        <v>9</v>
      </c>
      <c r="O54" s="6">
        <v>10</v>
      </c>
      <c r="P54" s="6">
        <v>11</v>
      </c>
      <c r="Q54" s="6">
        <v>12</v>
      </c>
      <c r="R54" s="6">
        <v>13</v>
      </c>
    </row>
    <row r="55" spans="1:18" ht="51" customHeight="1" x14ac:dyDescent="0.25">
      <c r="A55" s="15"/>
      <c r="B55" s="78" t="s">
        <v>42</v>
      </c>
      <c r="C55" s="79"/>
      <c r="D55" s="79"/>
      <c r="E55" s="79"/>
      <c r="F55" s="79"/>
      <c r="G55" s="80"/>
      <c r="H55" s="16"/>
      <c r="I55" s="16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21.75" customHeight="1" x14ac:dyDescent="0.25">
      <c r="A56" s="24"/>
      <c r="B56" s="85" t="s">
        <v>31</v>
      </c>
      <c r="C56" s="85"/>
      <c r="D56" s="85"/>
      <c r="E56" s="85"/>
      <c r="F56" s="85"/>
      <c r="G56" s="85"/>
      <c r="H56" s="18"/>
      <c r="I56" s="18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36" customHeight="1" x14ac:dyDescent="0.25">
      <c r="A57" s="24">
        <v>1</v>
      </c>
      <c r="B57" s="81" t="s">
        <v>37</v>
      </c>
      <c r="C57" s="81"/>
      <c r="D57" s="81"/>
      <c r="E57" s="81"/>
      <c r="F57" s="81"/>
      <c r="G57" s="81"/>
      <c r="H57" s="26" t="s">
        <v>28</v>
      </c>
      <c r="I57" s="31" t="s">
        <v>38</v>
      </c>
      <c r="J57" s="33">
        <v>1</v>
      </c>
      <c r="K57" s="33"/>
      <c r="L57" s="33">
        <f>J57</f>
        <v>1</v>
      </c>
      <c r="M57" s="33">
        <v>1</v>
      </c>
      <c r="N57" s="33"/>
      <c r="O57" s="33">
        <f>M57</f>
        <v>1</v>
      </c>
      <c r="P57" s="23">
        <f>M57-J57</f>
        <v>0</v>
      </c>
      <c r="Q57" s="23"/>
      <c r="R57" s="23">
        <f>P57</f>
        <v>0</v>
      </c>
    </row>
    <row r="58" spans="1:18" ht="32.25" customHeight="1" x14ac:dyDescent="0.25">
      <c r="A58" s="24">
        <v>2</v>
      </c>
      <c r="B58" s="95" t="s">
        <v>39</v>
      </c>
      <c r="C58" s="96"/>
      <c r="D58" s="96"/>
      <c r="E58" s="96"/>
      <c r="F58" s="96"/>
      <c r="G58" s="97"/>
      <c r="H58" s="26" t="s">
        <v>28</v>
      </c>
      <c r="I58" s="32" t="s">
        <v>40</v>
      </c>
      <c r="J58" s="33">
        <v>8</v>
      </c>
      <c r="K58" s="33"/>
      <c r="L58" s="33">
        <f>J58</f>
        <v>8</v>
      </c>
      <c r="M58" s="33">
        <v>8</v>
      </c>
      <c r="N58" s="33"/>
      <c r="O58" s="33">
        <f>M58</f>
        <v>8</v>
      </c>
      <c r="P58" s="23">
        <f>M58-J58</f>
        <v>0</v>
      </c>
      <c r="Q58" s="23"/>
      <c r="R58" s="23">
        <f>P58</f>
        <v>0</v>
      </c>
    </row>
    <row r="59" spans="1:18" ht="21" customHeight="1" x14ac:dyDescent="0.25">
      <c r="A59" s="24"/>
      <c r="B59" s="85" t="s">
        <v>32</v>
      </c>
      <c r="C59" s="85"/>
      <c r="D59" s="85"/>
      <c r="E59" s="85"/>
      <c r="F59" s="85"/>
      <c r="G59" s="85"/>
      <c r="H59" s="17"/>
      <c r="I59" s="17"/>
      <c r="J59" s="24"/>
      <c r="K59" s="24"/>
      <c r="L59" s="24"/>
      <c r="M59" s="24"/>
      <c r="N59" s="24"/>
      <c r="O59" s="24"/>
      <c r="P59" s="29"/>
      <c r="Q59" s="24"/>
      <c r="R59" s="24"/>
    </row>
    <row r="60" spans="1:18" ht="21" customHeight="1" x14ac:dyDescent="0.25">
      <c r="A60" s="24">
        <v>1</v>
      </c>
      <c r="B60" s="81" t="s">
        <v>41</v>
      </c>
      <c r="C60" s="81"/>
      <c r="D60" s="81"/>
      <c r="E60" s="81"/>
      <c r="F60" s="81"/>
      <c r="G60" s="81"/>
      <c r="H60" s="26" t="s">
        <v>76</v>
      </c>
      <c r="I60" s="26" t="s">
        <v>30</v>
      </c>
      <c r="J60" s="23">
        <f>(987.3+31.848-124.352-5.36-5.36-92.621-4.824-4.824-28.9-55.019-2.958-17.748)/8</f>
        <v>84.647750000000002</v>
      </c>
      <c r="K60" s="23"/>
      <c r="L60" s="23">
        <f>J60</f>
        <v>84.647750000000002</v>
      </c>
      <c r="M60" s="23">
        <f>(987.3+31.848-124.352-5.36-5.36-92.621-4.824-4.824-28.9-55.019-2.958-17.748)/8</f>
        <v>84.647750000000002</v>
      </c>
      <c r="N60" s="23"/>
      <c r="O60" s="23">
        <f>M60</f>
        <v>84.647750000000002</v>
      </c>
      <c r="P60" s="29">
        <f>M60-J60</f>
        <v>0</v>
      </c>
      <c r="Q60" s="24"/>
      <c r="R60" s="29">
        <f>P60</f>
        <v>0</v>
      </c>
    </row>
    <row r="61" spans="1:18" ht="18.75" customHeight="1" x14ac:dyDescent="0.25">
      <c r="A61" s="24"/>
      <c r="B61" s="85" t="s">
        <v>33</v>
      </c>
      <c r="C61" s="85"/>
      <c r="D61" s="85"/>
      <c r="E61" s="85"/>
      <c r="F61" s="85"/>
      <c r="G61" s="85"/>
      <c r="H61" s="17"/>
      <c r="I61" s="17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33" customHeight="1" x14ac:dyDescent="0.25">
      <c r="A62" s="24">
        <v>1</v>
      </c>
      <c r="B62" s="94" t="s">
        <v>75</v>
      </c>
      <c r="C62" s="94"/>
      <c r="D62" s="94"/>
      <c r="E62" s="94"/>
      <c r="F62" s="94"/>
      <c r="G62" s="94"/>
      <c r="H62" s="26" t="s">
        <v>29</v>
      </c>
      <c r="I62" s="26" t="s">
        <v>30</v>
      </c>
      <c r="J62" s="30">
        <v>100</v>
      </c>
      <c r="K62" s="30"/>
      <c r="L62" s="30">
        <f>J62</f>
        <v>100</v>
      </c>
      <c r="M62" s="30">
        <v>100</v>
      </c>
      <c r="N62" s="30"/>
      <c r="O62" s="30">
        <f>M62</f>
        <v>100</v>
      </c>
      <c r="P62" s="30">
        <f>M62-J62</f>
        <v>0</v>
      </c>
      <c r="Q62" s="30"/>
      <c r="R62" s="30">
        <f>P62</f>
        <v>0</v>
      </c>
    </row>
    <row r="63" spans="1:18" ht="18.75" customHeight="1" x14ac:dyDescent="0.25">
      <c r="A63" s="24"/>
      <c r="B63" s="63" t="s">
        <v>79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4"/>
    </row>
    <row r="64" spans="1:18" x14ac:dyDescent="0.25">
      <c r="B64" s="12"/>
      <c r="C64" s="12"/>
      <c r="D64" s="12"/>
      <c r="E64" s="12"/>
      <c r="F64" s="12"/>
      <c r="G64" s="12"/>
      <c r="H64" s="12"/>
      <c r="I64" s="12"/>
    </row>
    <row r="65" spans="1:16" ht="15.75" x14ac:dyDescent="0.25">
      <c r="A65" s="59" t="s">
        <v>70</v>
      </c>
      <c r="C65" s="12"/>
      <c r="D65" s="12"/>
      <c r="E65" s="12"/>
      <c r="F65" s="12"/>
      <c r="G65" s="12"/>
      <c r="H65" s="12"/>
      <c r="I65" s="12"/>
    </row>
    <row r="66" spans="1:16" ht="7.5" customHeight="1" x14ac:dyDescent="0.25">
      <c r="C66" s="12"/>
      <c r="D66" s="12"/>
      <c r="E66" s="12"/>
      <c r="F66" s="12"/>
      <c r="G66" s="12"/>
      <c r="H66" s="12"/>
      <c r="I66" s="12"/>
    </row>
    <row r="67" spans="1:16" ht="20.25" customHeight="1" x14ac:dyDescent="0.25">
      <c r="B67" s="59" t="s">
        <v>78</v>
      </c>
    </row>
    <row r="68" spans="1:16" ht="20.25" customHeight="1" x14ac:dyDescent="0.25">
      <c r="B68" s="59"/>
    </row>
    <row r="70" spans="1:16" ht="15.75" x14ac:dyDescent="0.25">
      <c r="B70" s="3" t="s">
        <v>23</v>
      </c>
    </row>
    <row r="71" spans="1:16" ht="15.75" x14ac:dyDescent="0.25">
      <c r="B71" s="10" t="s">
        <v>24</v>
      </c>
      <c r="L71" s="93"/>
      <c r="M71" s="93"/>
      <c r="O71" s="101" t="s">
        <v>27</v>
      </c>
      <c r="P71" s="101"/>
    </row>
    <row r="72" spans="1:16" ht="15.75" x14ac:dyDescent="0.25">
      <c r="B72" s="27"/>
      <c r="L72" s="109" t="s">
        <v>25</v>
      </c>
      <c r="M72" s="109"/>
      <c r="O72" s="110" t="s">
        <v>26</v>
      </c>
      <c r="P72" s="110"/>
    </row>
    <row r="73" spans="1:16" ht="15.75" x14ac:dyDescent="0.25">
      <c r="B73" s="27" t="s">
        <v>71</v>
      </c>
    </row>
    <row r="74" spans="1:16" ht="15.75" x14ac:dyDescent="0.25">
      <c r="B74" s="27" t="s">
        <v>72</v>
      </c>
      <c r="L74" s="93"/>
      <c r="M74" s="93"/>
      <c r="O74" s="101" t="s">
        <v>73</v>
      </c>
      <c r="P74" s="101"/>
    </row>
    <row r="75" spans="1:16" x14ac:dyDescent="0.25">
      <c r="L75" s="109" t="s">
        <v>25</v>
      </c>
      <c r="M75" s="109"/>
      <c r="O75" s="110" t="s">
        <v>26</v>
      </c>
      <c r="P75" s="110"/>
    </row>
  </sheetData>
  <mergeCells count="70">
    <mergeCell ref="L75:M75"/>
    <mergeCell ref="O75:P75"/>
    <mergeCell ref="O71:P71"/>
    <mergeCell ref="L72:M72"/>
    <mergeCell ref="O72:P72"/>
    <mergeCell ref="O74:P74"/>
    <mergeCell ref="Q17:R17"/>
    <mergeCell ref="Q19:R19"/>
    <mergeCell ref="Q20:R20"/>
    <mergeCell ref="L19:O19"/>
    <mergeCell ref="L20:O20"/>
    <mergeCell ref="H17:M17"/>
    <mergeCell ref="B13:D13"/>
    <mergeCell ref="Q13:R13"/>
    <mergeCell ref="Q14:R14"/>
    <mergeCell ref="Q16:R16"/>
    <mergeCell ref="H14:M14"/>
    <mergeCell ref="G16:N16"/>
    <mergeCell ref="B14:D14"/>
    <mergeCell ref="B16:D16"/>
    <mergeCell ref="I9:N9"/>
    <mergeCell ref="I10:N10"/>
    <mergeCell ref="G19:H19"/>
    <mergeCell ref="G20:H20"/>
    <mergeCell ref="I19:J19"/>
    <mergeCell ref="I20:J20"/>
    <mergeCell ref="G13:N13"/>
    <mergeCell ref="B56:G56"/>
    <mergeCell ref="B19:D19"/>
    <mergeCell ref="B20:D20"/>
    <mergeCell ref="B47:I47"/>
    <mergeCell ref="B44:I45"/>
    <mergeCell ref="B46:I46"/>
    <mergeCell ref="B22:R22"/>
    <mergeCell ref="B54:G54"/>
    <mergeCell ref="B17:D17"/>
    <mergeCell ref="L74:M74"/>
    <mergeCell ref="J44:L44"/>
    <mergeCell ref="M44:O44"/>
    <mergeCell ref="L71:M71"/>
    <mergeCell ref="B61:G61"/>
    <mergeCell ref="B52:G53"/>
    <mergeCell ref="B62:G62"/>
    <mergeCell ref="B58:G58"/>
    <mergeCell ref="M52:O52"/>
    <mergeCell ref="A36:A37"/>
    <mergeCell ref="B38:I38"/>
    <mergeCell ref="A44:A45"/>
    <mergeCell ref="B40:I40"/>
    <mergeCell ref="A52:A53"/>
    <mergeCell ref="H52:H53"/>
    <mergeCell ref="B39:I39"/>
    <mergeCell ref="B60:G60"/>
    <mergeCell ref="C24:O24"/>
    <mergeCell ref="C25:O25"/>
    <mergeCell ref="C31:O31"/>
    <mergeCell ref="C32:O32"/>
    <mergeCell ref="B41:R41"/>
    <mergeCell ref="P36:R36"/>
    <mergeCell ref="J52:L52"/>
    <mergeCell ref="B59:G59"/>
    <mergeCell ref="B57:G57"/>
    <mergeCell ref="J36:L36"/>
    <mergeCell ref="B36:I37"/>
    <mergeCell ref="P52:R52"/>
    <mergeCell ref="B48:I48"/>
    <mergeCell ref="I52:I53"/>
    <mergeCell ref="B55:G55"/>
    <mergeCell ref="P44:R44"/>
    <mergeCell ref="M36:O3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5" orientation="landscape" verticalDpi="0" r:id="rId1"/>
  <rowBreaks count="1" manualBreakCount="1">
    <brk id="41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1218120</vt:lpstr>
      <vt:lpstr>'1218120'!Область_друку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2020-02-17T10:16:04Z</cp:lastPrinted>
  <dcterms:created xsi:type="dcterms:W3CDTF">2019-01-14T08:15:45Z</dcterms:created>
  <dcterms:modified xsi:type="dcterms:W3CDTF">2020-02-17T10:16:10Z</dcterms:modified>
</cp:coreProperties>
</file>