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КБ звіти\"/>
    </mc:Choice>
  </mc:AlternateContent>
  <bookViews>
    <workbookView xWindow="0" yWindow="0" windowWidth="24000" windowHeight="9270"/>
  </bookViews>
  <sheets>
    <sheet name="1510160" sheetId="1" r:id="rId1"/>
  </sheets>
  <definedNames>
    <definedName name="_xlnm.Print_Area" localSheetId="0">'1510160'!$A$1:$N$93</definedName>
  </definedNames>
  <calcPr calcId="152511"/>
</workbook>
</file>

<file path=xl/calcChain.xml><?xml version="1.0" encoding="utf-8"?>
<calcChain xmlns="http://schemas.openxmlformats.org/spreadsheetml/2006/main">
  <c r="M79" i="1" l="1"/>
  <c r="L79" i="1"/>
  <c r="K79" i="1"/>
  <c r="H79" i="1"/>
  <c r="M78" i="1"/>
  <c r="L78" i="1"/>
  <c r="N78" i="1" s="1"/>
  <c r="K78" i="1"/>
  <c r="H78" i="1"/>
  <c r="M73" i="1"/>
  <c r="L73" i="1"/>
  <c r="N73" i="1" s="1"/>
  <c r="K73" i="1"/>
  <c r="H73" i="1"/>
  <c r="M72" i="1"/>
  <c r="L72" i="1"/>
  <c r="N72" i="1" s="1"/>
  <c r="K72" i="1"/>
  <c r="H72" i="1"/>
  <c r="M71" i="1"/>
  <c r="L71" i="1"/>
  <c r="K71" i="1"/>
  <c r="H71" i="1"/>
  <c r="M70" i="1"/>
  <c r="L70" i="1"/>
  <c r="N70" i="1" s="1"/>
  <c r="K70" i="1"/>
  <c r="H70" i="1"/>
  <c r="M65" i="1"/>
  <c r="L65" i="1"/>
  <c r="N65" i="1" s="1"/>
  <c r="K65" i="1"/>
  <c r="H65" i="1"/>
  <c r="M64" i="1"/>
  <c r="L64" i="1"/>
  <c r="N64" i="1" s="1"/>
  <c r="K64" i="1"/>
  <c r="H64" i="1"/>
  <c r="M63" i="1"/>
  <c r="L63" i="1"/>
  <c r="K63" i="1"/>
  <c r="H63" i="1"/>
  <c r="M62" i="1"/>
  <c r="L62" i="1"/>
  <c r="N62" i="1" s="1"/>
  <c r="K62" i="1"/>
  <c r="H62" i="1"/>
  <c r="M61" i="1"/>
  <c r="L61" i="1"/>
  <c r="N61" i="1" s="1"/>
  <c r="K61" i="1"/>
  <c r="H61" i="1"/>
  <c r="M55" i="1"/>
  <c r="L55" i="1"/>
  <c r="N55" i="1" s="1"/>
  <c r="K55" i="1"/>
  <c r="H55" i="1"/>
  <c r="M54" i="1"/>
  <c r="L54" i="1"/>
  <c r="K54" i="1"/>
  <c r="H54" i="1"/>
  <c r="M53" i="1"/>
  <c r="L53" i="1"/>
  <c r="N53" i="1" s="1"/>
  <c r="K53" i="1"/>
  <c r="H53" i="1"/>
  <c r="M52" i="1"/>
  <c r="L52" i="1"/>
  <c r="N52" i="1" s="1"/>
  <c r="K52" i="1"/>
  <c r="H52" i="1"/>
  <c r="M51" i="1"/>
  <c r="L51" i="1"/>
  <c r="N51" i="1" s="1"/>
  <c r="K51" i="1"/>
  <c r="H51" i="1"/>
  <c r="I37" i="1"/>
  <c r="H37" i="1"/>
  <c r="G37" i="1"/>
  <c r="E37" i="1"/>
  <c r="D37" i="1"/>
  <c r="K36" i="1"/>
  <c r="K37" i="1" s="1"/>
  <c r="J36" i="1"/>
  <c r="L36" i="1" s="1"/>
  <c r="L37" i="1" s="1"/>
  <c r="I36" i="1"/>
  <c r="F36" i="1"/>
  <c r="F37" i="1" s="1"/>
  <c r="I26" i="1"/>
  <c r="H26" i="1"/>
  <c r="G26" i="1"/>
  <c r="E26" i="1"/>
  <c r="D26" i="1"/>
  <c r="K25" i="1"/>
  <c r="K26" i="1" s="1"/>
  <c r="J25" i="1"/>
  <c r="J26" i="1" s="1"/>
  <c r="I25" i="1"/>
  <c r="F25" i="1"/>
  <c r="F26" i="1" s="1"/>
  <c r="H17" i="1"/>
  <c r="J17" i="1" s="1"/>
  <c r="G17" i="1"/>
  <c r="D17" i="1"/>
  <c r="N54" i="1" l="1"/>
  <c r="N63" i="1"/>
  <c r="N71" i="1"/>
  <c r="N79" i="1"/>
  <c r="L25" i="1"/>
  <c r="L26" i="1" s="1"/>
  <c r="J37" i="1"/>
</calcChain>
</file>

<file path=xl/sharedStrings.xml><?xml version="1.0" encoding="utf-8"?>
<sst xmlns="http://schemas.openxmlformats.org/spreadsheetml/2006/main" count="183" uniqueCount="101">
  <si>
    <t>ЗАТВЕРДЖЕНО
Наказ Міністерства фінансів України
26 серпня 2014 року N 836
(у редакції наказу Міністерства фінансів України
від 15 листопада 2018 року N 908)</t>
  </si>
  <si>
    <t>Звіт</t>
  </si>
  <si>
    <t>про виконання паспорта бюджетної програми місцевого бюджету за 2019 рік</t>
  </si>
  <si>
    <t>1.</t>
  </si>
  <si>
    <t xml:space="preserve">Управління капітального будівництва департаменту архітектури, містобудування та земельних ресурсів </t>
  </si>
  <si>
    <t>(КТПКВК МБ)</t>
  </si>
  <si>
    <t>(найменування головного розпорядника)</t>
  </si>
  <si>
    <t>2.</t>
  </si>
  <si>
    <t>(найменування відповідального виконавця)</t>
  </si>
  <si>
    <t>3.</t>
  </si>
  <si>
    <t>0111</t>
  </si>
  <si>
    <t>Керівництво і управління у відповідній сфері у містах (місті Києві), селищах, селах, об'єднаних територіальних громадах</t>
  </si>
  <si>
    <t>(КФКВК)</t>
  </si>
  <si>
    <t>(найменування бюджетної програми)</t>
  </si>
  <si>
    <t>4.</t>
  </si>
  <si>
    <t>Видатки (надані кредити) за бюджетною програмою:</t>
  </si>
  <si>
    <t>(грн)</t>
  </si>
  <si>
    <t>Затверджено у паспорті бюджетної програми</t>
  </si>
  <si>
    <t>Касові видатки (надані кредити)</t>
  </si>
  <si>
    <t>Відхилення</t>
  </si>
  <si>
    <t>загальний фонд</t>
  </si>
  <si>
    <t>спеціальний фонд</t>
  </si>
  <si>
    <t>усього</t>
  </si>
  <si>
    <t>5.</t>
  </si>
  <si>
    <t>Напрями використання бюджетних коштів:</t>
  </si>
  <si>
    <t>N
з/п</t>
  </si>
  <si>
    <t>Напрями використання  бюджетних коштів</t>
  </si>
  <si>
    <t xml:space="preserve">Завдання 1. Забезпечення виконання наданих законодавством повноважень </t>
  </si>
  <si>
    <t>Усього</t>
  </si>
  <si>
    <t>Пояснення щодо причин відхилення між касовими видатками (наданими кредитами) та затвердженими у паспорті бюджетної програми</t>
  </si>
  <si>
    <t>Касові видатки управління капітального будівництва за 2019 рік становлять 2 336 497 грн., що на 101 473 грн. менше від видатків затверджених паспортом бюджетної програми та складають  95,8  відсотка річного плану. Відхилення фактичного показника від планового за результатами 2019 року пояснюється економією коштів за загальним фондом, а саме: економією фонду заробітної плати за рахунок вакансій  - 39 201грн., нарахування на оплату праці  -14 410грн., економію енергоносіїв (водопостачання та водовідведення, електроенергія, природний  газ) - 9 893грн., інших видатків -37 969 грн.</t>
  </si>
  <si>
    <t>6.</t>
  </si>
  <si>
    <t>Видатки (надані кредити) на реалізацію місцевих/регіональних програм, які виконуються в межах бюджетної програми:</t>
  </si>
  <si>
    <t>Найменування місцевої / регіональної програми</t>
  </si>
  <si>
    <t>Програма впровадження електронного урядування у Хмельницькій міській раді на 2015-2020 роки (із змінами і доповненнями)</t>
  </si>
  <si>
    <t>Відхилення фактичних показників  від затверджених пояснюється економією, що утворилася внаслідок використання меншої кількість годин на отримання консультативних послуг з програмного забезпечення.</t>
  </si>
  <si>
    <t>7.</t>
  </si>
  <si>
    <t>Результативні показники бюджетної програми та аналіз їх виконання:</t>
  </si>
  <si>
    <t>N
 з/п</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</si>
  <si>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</si>
  <si>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</si>
  <si>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</si>
  <si>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t>
  </si>
  <si>
    <t>затрат</t>
  </si>
  <si>
    <t>показник</t>
  </si>
  <si>
    <t>1.1</t>
  </si>
  <si>
    <t xml:space="preserve">Обсяг видатків на забезпечення виконання наданих законодавством повноважень </t>
  </si>
  <si>
    <t>грн.</t>
  </si>
  <si>
    <t>кошторис</t>
  </si>
  <si>
    <t>1.1.1</t>
  </si>
  <si>
    <t>в тому числі обсяг видатків на оновлення матеріально-технічної бази</t>
  </si>
  <si>
    <t>1.2</t>
  </si>
  <si>
    <t>кількість штатних одиниць, з них:</t>
  </si>
  <si>
    <t>од.</t>
  </si>
  <si>
    <t>штатний розпис</t>
  </si>
  <si>
    <t>1.3</t>
  </si>
  <si>
    <t>посадові особи</t>
  </si>
  <si>
    <t>1.4</t>
  </si>
  <si>
    <t>інший персонал</t>
  </si>
  <si>
    <t>Пояснення щодо причин розбіжностей між затвердженими та досягнутими результативними показниками</t>
  </si>
  <si>
    <t xml:space="preserve"> Відхилення  фактичного показника обсягу видатків на забезпечення виконання наданих законодавством повноважень від планового, за результатами 2019 року, пояснюється
економією коштів за загальним фондом, у зв'язку з тим, що деякі статті витрат не були використані у повному обсязі. Основна економія коштів виникла у зв'язку з економією фонду заробітної плати та нарахування на оплату праці за рахунок вакансій, решта через перегляд необхідності придбання у поточному році товарів, послуг, економію енергоносіїв. </t>
  </si>
  <si>
    <t xml:space="preserve">Відхилення показників кількості штатних одиниць фактичних  від затверджених пояснюється наявністю тимчасово вакантних  посад </t>
  </si>
  <si>
    <t>продукту</t>
  </si>
  <si>
    <t>2.1</t>
  </si>
  <si>
    <t>кількість отриманих листів, звернень, заяв, скарг та завдань</t>
  </si>
  <si>
    <t>журнал реєстрації</t>
  </si>
  <si>
    <t>2.2</t>
  </si>
  <si>
    <t>кількість відравлених листів та завдань</t>
  </si>
  <si>
    <t>2.3</t>
  </si>
  <si>
    <t>кількість підготовлених проектів рішень міської ради</t>
  </si>
  <si>
    <t>2.4</t>
  </si>
  <si>
    <t>кількість підготовлених проектів рішень виконавчого комітету</t>
  </si>
  <si>
    <t>2.5</t>
  </si>
  <si>
    <t>кількість підготовлених проектів договорів про пайову участь у створенні і розвитку  інженерно-транспортної та соціальної інфраструктури м. Хмельницького</t>
  </si>
  <si>
    <t xml:space="preserve">Пояснення щодо причин розбіжностей між затвердженими та досягнутими результативними показниками </t>
  </si>
  <si>
    <t>Відхилення фактичних показників від планових пояснюється збільшенням кількості отриманих листів, звернень, заяв, скарг та завдань; відравлених листів та завдань; підготовлених проектів рішень міської ради; підготовлених проектів рішень виконавчого комітету; підготовлених проектів договорів про пайову участь у створенні і розвитку  інженерно-транспортної та соціальної інфраструктури м. Хмельницького</t>
  </si>
  <si>
    <t>ефективності</t>
  </si>
  <si>
    <t>3.1</t>
  </si>
  <si>
    <t>кількість виконаних листів, звернень, заяв та завдань на одну штатну одиницю</t>
  </si>
  <si>
    <t>розрахунок</t>
  </si>
  <si>
    <t>3.2</t>
  </si>
  <si>
    <t>кількість підготовлених проектів рішень міської ради на одну штатну одиницю</t>
  </si>
  <si>
    <t>3.3</t>
  </si>
  <si>
    <t>кількість підготовлених проектів рішень виконавчого комітету на одну штатну одиницю</t>
  </si>
  <si>
    <t>3.4</t>
  </si>
  <si>
    <t xml:space="preserve">Відхилення фактичних показників від планових пояснюється збільшенням кількості виконаних  листів, звернень, заяв, скарг та завдань на одну штатну одиницю;  підготовлених проектів рішень міської ради на одну штатну одиницю; підготовлених проектів рішень виконавчого комітету на одну штатну одиницю; підготовлених проектів договорів про пайову участь у створенні і розвитку  інженерно-транспортної та соціальної інфраструктури м. Хмельницького на одну штатну одиницю. </t>
  </si>
  <si>
    <t>якості</t>
  </si>
  <si>
    <t>4.1</t>
  </si>
  <si>
    <t>відсоток вчасно виконаних листів, звернень, заяв, скарг та завдань до їх загальної кількості</t>
  </si>
  <si>
    <t>%</t>
  </si>
  <si>
    <t>4.2</t>
  </si>
  <si>
    <t>відсоток фактично укладених договорів про пайову участь у створенні і розвитку  інженерно-транспортної та соціальної інфраструктури м. Хмельницького</t>
  </si>
  <si>
    <t xml:space="preserve"> Завдання, покладені на управління капітального будівництва протягом звітного періоду виконано у повному обсязі. </t>
  </si>
  <si>
    <t>Аналіз стану виконання результативних показників</t>
  </si>
  <si>
    <t>Паспортом бюджетної програми затверджено видатки на суму 2 437 970 грн, фактичні видатки склали 2 336 497 грн, що на 101 473 грн. менше ніж було заплановано. Відхилення між фактичними та затвердженими показниками 2019 року пояснюються економією коштів фонду заробітної  плати за рахунок вакансій  - 39 201грн., нарахування на оплату праці  -14 410грн., економію енергоносіїв (водопостачання та водовідведення, електроенергія, природний  газ) - 9 893грн., інших видатків -37 969 грн.</t>
  </si>
  <si>
    <t>Начальник управління капітального будівництва департаменту архітектури, містобудування та земельних ресурсів</t>
  </si>
  <si>
    <t>Т.М. Поліщук</t>
  </si>
  <si>
    <t>(підпис)</t>
  </si>
  <si>
    <t>(ініціали та прізвище)</t>
  </si>
  <si>
    <t>Заступник начальника управління капітального будівництва департаменту архітектури, містобудування та земельних ресурсів</t>
  </si>
  <si>
    <t>В.М. Гаман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</si>
</sst>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204"/>
      <scheme val="minor"/>
    </font>
    <font>
      <sz val="8"/>
      <color theme="1"/>
      <name val="Times New Roman"/>
      <family val="1"/>
      <charset val="204"/>
    </font>
    <font>
      <b/>
      <sz val="12"/>
      <color rgb="FF00000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sz val="12"/>
      <color theme="1"/>
      <name val="Times New Roman"/>
      <family val="1"/>
      <charset val="204"/>
    </font>
    <font>
      <i/>
      <sz val="12"/>
      <color rgb="FF000000"/>
      <name val="Times New Roman"/>
      <family val="1"/>
      <charset val="204"/>
    </font>
    <font>
      <sz val="10"/>
      <color rgb="FF000000"/>
      <name val="Times New Roman"/>
      <family val="1"/>
      <charset val="204"/>
    </font>
    <font>
      <sz val="11"/>
      <color rgb="FF000000"/>
      <name val="Times New Roman"/>
      <family val="1"/>
      <charset val="204"/>
    </font>
    <font>
      <sz val="12"/>
      <name val="Times New Roman"/>
      <family val="1"/>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3" fillId="0" borderId="0" xfId="0" applyFont="1" applyAlignment="1">
      <alignment vertical="center" wrapText="1"/>
    </xf>
    <xf numFmtId="0" fontId="3" fillId="0" borderId="1" xfId="0" quotePrefix="1" applyFont="1" applyBorder="1" applyAlignment="1">
      <alignment horizontal="center" vertical="center" wrapText="1"/>
    </xf>
    <xf numFmtId="0" fontId="5" fillId="0" borderId="0" xfId="0" applyFont="1" applyAlignment="1">
      <alignment horizontal="center" vertical="center" wrapText="1"/>
    </xf>
    <xf numFmtId="0" fontId="3" fillId="0" borderId="0" xfId="0" applyFont="1"/>
    <xf numFmtId="0" fontId="3" fillId="0" borderId="5" xfId="0" applyFont="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10" xfId="0" applyFont="1" applyBorder="1" applyAlignment="1">
      <alignment horizontal="center" vertical="center" wrapText="1"/>
    </xf>
    <xf numFmtId="3" fontId="3" fillId="0" borderId="10"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vertical="center" wrapText="1"/>
    </xf>
    <xf numFmtId="49" fontId="8"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3" fontId="3" fillId="0"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0" fillId="0" borderId="1" xfId="0" applyBorder="1"/>
    <xf numFmtId="0" fontId="8" fillId="0" borderId="0" xfId="0" applyFont="1" applyAlignment="1">
      <alignment horizontal="center" vertical="top" wrapText="1"/>
    </xf>
    <xf numFmtId="0" fontId="0" fillId="0" borderId="0" xfId="0" applyAlignment="1">
      <alignment vertical="center" wrapText="1"/>
    </xf>
    <xf numFmtId="0" fontId="4" fillId="0" borderId="0" xfId="0" applyFont="1"/>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xf numFmtId="0" fontId="5" fillId="0" borderId="0" xfId="0" applyFont="1" applyAlignment="1">
      <alignment horizontal="center"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5" fillId="0" borderId="0" xfId="0" applyFont="1" applyBorder="1" applyAlignment="1">
      <alignment horizontal="center" vertical="top" wrapText="1"/>
    </xf>
    <xf numFmtId="0" fontId="5"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left" wrapText="1"/>
    </xf>
    <xf numFmtId="0" fontId="3" fillId="0" borderId="1" xfId="0" applyFont="1" applyBorder="1" applyAlignment="1">
      <alignment horizontal="left" wrapText="1"/>
    </xf>
    <xf numFmtId="0" fontId="3" fillId="0" borderId="9" xfId="0" applyFont="1" applyBorder="1" applyAlignment="1">
      <alignment horizontal="left" wrapText="1"/>
    </xf>
    <xf numFmtId="0" fontId="6" fillId="0" borderId="8" xfId="0" applyFont="1" applyBorder="1" applyAlignment="1">
      <alignment horizontal="left" wrapText="1"/>
    </xf>
    <xf numFmtId="0" fontId="6" fillId="0" borderId="1" xfId="0" applyFont="1" applyBorder="1" applyAlignment="1">
      <alignment horizontal="left" wrapText="1"/>
    </xf>
    <xf numFmtId="0" fontId="6" fillId="0" borderId="9" xfId="0" applyFont="1" applyBorder="1" applyAlignment="1">
      <alignment horizontal="left"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5" fillId="0" borderId="11" xfId="0" applyFont="1" applyBorder="1" applyAlignment="1">
      <alignment horizontal="center" vertical="top" wrapText="1"/>
    </xf>
    <xf numFmtId="0" fontId="0" fillId="0" borderId="0" xfId="0" applyAlignment="1">
      <alignment horizontal="center" wrapText="1"/>
    </xf>
    <xf numFmtId="0" fontId="3" fillId="0" borderId="1" xfId="0" applyFont="1" applyBorder="1" applyAlignment="1">
      <alignment horizontal="left"/>
    </xf>
    <xf numFmtId="0" fontId="3" fillId="0" borderId="9" xfId="0" applyFont="1" applyBorder="1" applyAlignment="1">
      <alignment horizontal="left"/>
    </xf>
    <xf numFmtId="0" fontId="3" fillId="0" borderId="0" xfId="0" applyFont="1" applyAlignment="1">
      <alignment horizontal="left" wrapText="1"/>
    </xf>
    <xf numFmtId="0" fontId="4" fillId="0" borderId="1" xfId="0" applyFont="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abSelected="1" view="pageBreakPreview" zoomScale="95" zoomScaleNormal="100" zoomScaleSheetLayoutView="95" workbookViewId="0">
      <selection activeCell="A83" sqref="A83:N83"/>
    </sheetView>
  </sheetViews>
  <sheetFormatPr defaultColWidth="13.7109375" defaultRowHeight="15" x14ac:dyDescent="0.25"/>
  <cols>
    <col min="1" max="1" width="5.85546875" customWidth="1"/>
    <col min="2" max="2" width="15.28515625" customWidth="1"/>
    <col min="3" max="3" width="15.7109375" customWidth="1"/>
    <col min="4" max="4" width="14.5703125" customWidth="1"/>
    <col min="5" max="5" width="13.28515625" customWidth="1"/>
    <col min="6" max="6" width="12.85546875" customWidth="1"/>
    <col min="9" max="9" width="12.7109375" customWidth="1"/>
    <col min="11" max="11" width="13.42578125" customWidth="1"/>
    <col min="12" max="12" width="11.7109375" customWidth="1"/>
  </cols>
  <sheetData>
    <row r="1" spans="1:14" x14ac:dyDescent="0.25">
      <c r="L1" s="25" t="s">
        <v>0</v>
      </c>
      <c r="M1" s="26"/>
      <c r="N1" s="26"/>
    </row>
    <row r="2" spans="1:14" ht="69.599999999999994" customHeight="1" x14ac:dyDescent="0.25">
      <c r="L2" s="26"/>
      <c r="M2" s="26"/>
      <c r="N2" s="26"/>
    </row>
    <row r="3" spans="1:14" ht="34.15" customHeight="1" x14ac:dyDescent="0.25">
      <c r="A3" s="27" t="s">
        <v>1</v>
      </c>
      <c r="B3" s="27"/>
      <c r="C3" s="27"/>
      <c r="D3" s="27"/>
      <c r="E3" s="27"/>
      <c r="F3" s="27"/>
      <c r="G3" s="27"/>
      <c r="H3" s="27"/>
      <c r="I3" s="27"/>
      <c r="J3" s="27"/>
      <c r="K3" s="27"/>
      <c r="L3" s="27"/>
      <c r="M3" s="27"/>
      <c r="N3" s="27"/>
    </row>
    <row r="4" spans="1:14" ht="15.75" x14ac:dyDescent="0.25">
      <c r="A4" s="27" t="s">
        <v>2</v>
      </c>
      <c r="B4" s="27"/>
      <c r="C4" s="27"/>
      <c r="D4" s="27"/>
      <c r="E4" s="27"/>
      <c r="F4" s="27"/>
      <c r="G4" s="27"/>
      <c r="H4" s="27"/>
      <c r="I4" s="27"/>
      <c r="J4" s="27"/>
      <c r="K4" s="27"/>
      <c r="L4" s="27"/>
      <c r="M4" s="27"/>
      <c r="N4" s="27"/>
    </row>
    <row r="5" spans="1:14" ht="15.75" x14ac:dyDescent="0.25">
      <c r="A5" s="28" t="s">
        <v>3</v>
      </c>
      <c r="B5" s="29">
        <v>1500000</v>
      </c>
      <c r="C5" s="29"/>
      <c r="D5" s="1"/>
      <c r="F5" s="30" t="s">
        <v>4</v>
      </c>
      <c r="G5" s="30"/>
      <c r="H5" s="30"/>
      <c r="I5" s="30"/>
      <c r="J5" s="30"/>
      <c r="K5" s="30"/>
      <c r="L5" s="30"/>
      <c r="M5" s="30"/>
      <c r="N5" s="30"/>
    </row>
    <row r="6" spans="1:14" ht="15" customHeight="1" x14ac:dyDescent="0.25">
      <c r="A6" s="28"/>
      <c r="B6" s="31" t="s">
        <v>5</v>
      </c>
      <c r="C6" s="31"/>
      <c r="D6" s="1"/>
      <c r="F6" s="31" t="s">
        <v>6</v>
      </c>
      <c r="G6" s="31"/>
      <c r="H6" s="31"/>
      <c r="I6" s="31"/>
      <c r="J6" s="31"/>
      <c r="K6" s="31"/>
      <c r="L6" s="31"/>
      <c r="M6" s="31"/>
      <c r="N6" s="31"/>
    </row>
    <row r="7" spans="1:14" ht="15.75" x14ac:dyDescent="0.25">
      <c r="A7" s="28" t="s">
        <v>7</v>
      </c>
      <c r="B7" s="29">
        <v>1510000</v>
      </c>
      <c r="C7" s="29"/>
      <c r="D7" s="1"/>
      <c r="F7" s="30" t="s">
        <v>4</v>
      </c>
      <c r="G7" s="30"/>
      <c r="H7" s="30"/>
      <c r="I7" s="30"/>
      <c r="J7" s="30"/>
      <c r="K7" s="30"/>
      <c r="L7" s="30"/>
      <c r="M7" s="30"/>
      <c r="N7" s="30"/>
    </row>
    <row r="8" spans="1:14" ht="15" customHeight="1" x14ac:dyDescent="0.25">
      <c r="A8" s="28"/>
      <c r="B8" s="31" t="s">
        <v>5</v>
      </c>
      <c r="C8" s="31"/>
      <c r="D8" s="1"/>
      <c r="F8" s="36" t="s">
        <v>8</v>
      </c>
      <c r="G8" s="36"/>
      <c r="H8" s="36"/>
      <c r="I8" s="36"/>
      <c r="J8" s="36"/>
      <c r="K8" s="36"/>
      <c r="L8" s="36"/>
      <c r="M8" s="36"/>
      <c r="N8" s="36"/>
    </row>
    <row r="9" spans="1:14" ht="15.75" x14ac:dyDescent="0.25">
      <c r="A9" s="28" t="s">
        <v>9</v>
      </c>
      <c r="B9" s="29">
        <v>1510160</v>
      </c>
      <c r="C9" s="29"/>
      <c r="D9" s="2" t="s">
        <v>10</v>
      </c>
      <c r="F9" s="30" t="s">
        <v>11</v>
      </c>
      <c r="G9" s="30"/>
      <c r="H9" s="30"/>
      <c r="I9" s="30"/>
      <c r="J9" s="30"/>
      <c r="K9" s="30"/>
      <c r="L9" s="30"/>
      <c r="M9" s="30"/>
      <c r="N9" s="30"/>
    </row>
    <row r="10" spans="1:14" ht="15" customHeight="1" x14ac:dyDescent="0.25">
      <c r="A10" s="28"/>
      <c r="B10" s="37" t="s">
        <v>5</v>
      </c>
      <c r="C10" s="37"/>
      <c r="D10" s="3" t="s">
        <v>12</v>
      </c>
      <c r="F10" s="31" t="s">
        <v>13</v>
      </c>
      <c r="G10" s="31"/>
      <c r="H10" s="31"/>
      <c r="I10" s="31"/>
      <c r="J10" s="31"/>
      <c r="K10" s="31"/>
      <c r="L10" s="31"/>
      <c r="M10" s="31"/>
      <c r="N10" s="31"/>
    </row>
    <row r="11" spans="1:14" ht="15.6" customHeight="1" x14ac:dyDescent="0.25">
      <c r="A11" s="28" t="s">
        <v>14</v>
      </c>
      <c r="B11" s="35" t="s">
        <v>15</v>
      </c>
      <c r="C11" s="35"/>
      <c r="D11" s="35"/>
      <c r="E11" s="35"/>
      <c r="F11" s="35"/>
    </row>
    <row r="12" spans="1:14" ht="15.75" x14ac:dyDescent="0.25">
      <c r="A12" s="28"/>
      <c r="B12" s="1" t="s">
        <v>16</v>
      </c>
      <c r="C12" s="1"/>
      <c r="D12" s="1"/>
    </row>
    <row r="13" spans="1:14" ht="15.75" x14ac:dyDescent="0.25">
      <c r="A13" s="4"/>
      <c r="B13" s="4"/>
    </row>
    <row r="14" spans="1:14" ht="24.6" customHeight="1" x14ac:dyDescent="0.25">
      <c r="B14" s="32" t="s">
        <v>17</v>
      </c>
      <c r="C14" s="33"/>
      <c r="D14" s="34"/>
      <c r="E14" s="32" t="s">
        <v>18</v>
      </c>
      <c r="F14" s="33"/>
      <c r="G14" s="34"/>
      <c r="H14" s="32" t="s">
        <v>19</v>
      </c>
      <c r="I14" s="33"/>
      <c r="J14" s="34"/>
    </row>
    <row r="15" spans="1:14" ht="31.5" x14ac:dyDescent="0.25">
      <c r="B15" s="5" t="s">
        <v>20</v>
      </c>
      <c r="C15" s="5" t="s">
        <v>21</v>
      </c>
      <c r="D15" s="5" t="s">
        <v>22</v>
      </c>
      <c r="E15" s="5" t="s">
        <v>20</v>
      </c>
      <c r="F15" s="5" t="s">
        <v>21</v>
      </c>
      <c r="G15" s="5" t="s">
        <v>22</v>
      </c>
      <c r="H15" s="5" t="s">
        <v>20</v>
      </c>
      <c r="I15" s="5" t="s">
        <v>21</v>
      </c>
      <c r="J15" s="5" t="s">
        <v>22</v>
      </c>
    </row>
    <row r="16" spans="1:14" ht="15.75" x14ac:dyDescent="0.25">
      <c r="B16" s="5">
        <v>1</v>
      </c>
      <c r="C16" s="5">
        <v>2</v>
      </c>
      <c r="D16" s="5">
        <v>3</v>
      </c>
      <c r="E16" s="5">
        <v>4</v>
      </c>
      <c r="F16" s="5">
        <v>5</v>
      </c>
      <c r="G16" s="5">
        <v>6</v>
      </c>
      <c r="H16" s="5">
        <v>7</v>
      </c>
      <c r="I16" s="5">
        <v>8</v>
      </c>
      <c r="J16" s="5">
        <v>9</v>
      </c>
    </row>
    <row r="17" spans="1:14" ht="15.75" x14ac:dyDescent="0.25">
      <c r="B17" s="6">
        <v>2423910</v>
      </c>
      <c r="C17" s="6">
        <v>14060</v>
      </c>
      <c r="D17" s="6">
        <f>B17+C17</f>
        <v>2437970</v>
      </c>
      <c r="E17" s="6">
        <v>2322437</v>
      </c>
      <c r="F17" s="6">
        <v>14060</v>
      </c>
      <c r="G17" s="6">
        <f>E17+F17</f>
        <v>2336497</v>
      </c>
      <c r="H17" s="6">
        <f>E17-B17</f>
        <v>-101473</v>
      </c>
      <c r="I17" s="6">
        <v>0</v>
      </c>
      <c r="J17" s="6">
        <f>H17+I17</f>
        <v>-101473</v>
      </c>
    </row>
    <row r="18" spans="1:14" ht="15.75" x14ac:dyDescent="0.25">
      <c r="A18" s="4"/>
      <c r="B18" s="4"/>
    </row>
    <row r="19" spans="1:14" ht="15.6" customHeight="1" x14ac:dyDescent="0.25">
      <c r="A19" s="28" t="s">
        <v>23</v>
      </c>
      <c r="B19" s="35" t="s">
        <v>24</v>
      </c>
      <c r="C19" s="35"/>
      <c r="D19" s="35"/>
      <c r="E19" s="35"/>
      <c r="F19" s="35"/>
      <c r="G19" s="35"/>
      <c r="H19" s="35"/>
      <c r="I19" s="35"/>
      <c r="J19" s="35"/>
      <c r="K19" s="35"/>
      <c r="L19" s="35"/>
      <c r="M19" s="35"/>
      <c r="N19" s="35"/>
    </row>
    <row r="20" spans="1:14" ht="15.75" x14ac:dyDescent="0.25">
      <c r="A20" s="28"/>
      <c r="B20" s="1" t="s">
        <v>16</v>
      </c>
    </row>
    <row r="21" spans="1:14" ht="15.75" x14ac:dyDescent="0.25">
      <c r="A21" s="4"/>
      <c r="B21" s="4"/>
    </row>
    <row r="22" spans="1:14" ht="37.15" customHeight="1" x14ac:dyDescent="0.25">
      <c r="A22" s="38" t="s">
        <v>25</v>
      </c>
      <c r="B22" s="39" t="s">
        <v>26</v>
      </c>
      <c r="C22" s="40"/>
      <c r="D22" s="38" t="s">
        <v>17</v>
      </c>
      <c r="E22" s="38"/>
      <c r="F22" s="38"/>
      <c r="G22" s="38" t="s">
        <v>18</v>
      </c>
      <c r="H22" s="38"/>
      <c r="I22" s="38"/>
      <c r="J22" s="38" t="s">
        <v>19</v>
      </c>
      <c r="K22" s="38"/>
      <c r="L22" s="38"/>
    </row>
    <row r="23" spans="1:14" ht="31.5" x14ac:dyDescent="0.25">
      <c r="A23" s="38"/>
      <c r="B23" s="41"/>
      <c r="C23" s="42"/>
      <c r="D23" s="5" t="s">
        <v>20</v>
      </c>
      <c r="E23" s="5" t="s">
        <v>21</v>
      </c>
      <c r="F23" s="5" t="s">
        <v>22</v>
      </c>
      <c r="G23" s="5" t="s">
        <v>20</v>
      </c>
      <c r="H23" s="5" t="s">
        <v>21</v>
      </c>
      <c r="I23" s="5" t="s">
        <v>22</v>
      </c>
      <c r="J23" s="5" t="s">
        <v>20</v>
      </c>
      <c r="K23" s="5" t="s">
        <v>21</v>
      </c>
      <c r="L23" s="5" t="s">
        <v>22</v>
      </c>
    </row>
    <row r="24" spans="1:14" ht="15.75" x14ac:dyDescent="0.25">
      <c r="A24" s="5">
        <v>1</v>
      </c>
      <c r="B24" s="32">
        <v>2</v>
      </c>
      <c r="C24" s="34"/>
      <c r="D24" s="5">
        <v>3</v>
      </c>
      <c r="E24" s="5">
        <v>4</v>
      </c>
      <c r="F24" s="5">
        <v>5</v>
      </c>
      <c r="G24" s="5">
        <v>6</v>
      </c>
      <c r="H24" s="5">
        <v>7</v>
      </c>
      <c r="I24" s="5">
        <v>8</v>
      </c>
      <c r="J24" s="5">
        <v>9</v>
      </c>
      <c r="K24" s="5">
        <v>10</v>
      </c>
      <c r="L24" s="5">
        <v>11</v>
      </c>
    </row>
    <row r="25" spans="1:14" ht="48" customHeight="1" x14ac:dyDescent="0.25">
      <c r="A25" s="5">
        <v>1</v>
      </c>
      <c r="B25" s="32" t="s">
        <v>27</v>
      </c>
      <c r="C25" s="34"/>
      <c r="D25" s="6">
        <v>2423910</v>
      </c>
      <c r="E25" s="6">
        <v>14060</v>
      </c>
      <c r="F25" s="6">
        <f>D25+E25</f>
        <v>2437970</v>
      </c>
      <c r="G25" s="6">
        <v>2322437</v>
      </c>
      <c r="H25" s="6">
        <v>14060</v>
      </c>
      <c r="I25" s="6">
        <f>G25+H25</f>
        <v>2336497</v>
      </c>
      <c r="J25" s="6">
        <f>G25-D25</f>
        <v>-101473</v>
      </c>
      <c r="K25" s="6">
        <f>H25-E25</f>
        <v>0</v>
      </c>
      <c r="L25" s="6">
        <f>J25+K25</f>
        <v>-101473</v>
      </c>
    </row>
    <row r="26" spans="1:14" ht="15.75" x14ac:dyDescent="0.25">
      <c r="A26" s="7"/>
      <c r="B26" s="32" t="s">
        <v>28</v>
      </c>
      <c r="C26" s="34"/>
      <c r="D26" s="8">
        <f>D25</f>
        <v>2423910</v>
      </c>
      <c r="E26" s="8">
        <f t="shared" ref="E26:L26" si="0">E25</f>
        <v>14060</v>
      </c>
      <c r="F26" s="8">
        <f t="shared" si="0"/>
        <v>2437970</v>
      </c>
      <c r="G26" s="8">
        <f t="shared" si="0"/>
        <v>2322437</v>
      </c>
      <c r="H26" s="8">
        <f t="shared" si="0"/>
        <v>14060</v>
      </c>
      <c r="I26" s="8">
        <f t="shared" si="0"/>
        <v>2336497</v>
      </c>
      <c r="J26" s="8">
        <f t="shared" si="0"/>
        <v>-101473</v>
      </c>
      <c r="K26" s="8">
        <f t="shared" si="0"/>
        <v>0</v>
      </c>
      <c r="L26" s="8">
        <f t="shared" si="0"/>
        <v>-101473</v>
      </c>
    </row>
    <row r="27" spans="1:14" ht="15.75" x14ac:dyDescent="0.25">
      <c r="A27" s="39" t="s">
        <v>29</v>
      </c>
      <c r="B27" s="43"/>
      <c r="C27" s="43"/>
      <c r="D27" s="43"/>
      <c r="E27" s="43"/>
      <c r="F27" s="43"/>
      <c r="G27" s="43"/>
      <c r="H27" s="43"/>
      <c r="I27" s="43"/>
      <c r="J27" s="43"/>
      <c r="K27" s="43"/>
      <c r="L27" s="40"/>
    </row>
    <row r="28" spans="1:14" ht="66" customHeight="1" x14ac:dyDescent="0.25">
      <c r="A28" s="44" t="s">
        <v>30</v>
      </c>
      <c r="B28" s="45"/>
      <c r="C28" s="45"/>
      <c r="D28" s="45"/>
      <c r="E28" s="45"/>
      <c r="F28" s="45"/>
      <c r="G28" s="45"/>
      <c r="H28" s="45"/>
      <c r="I28" s="45"/>
      <c r="J28" s="45"/>
      <c r="K28" s="45"/>
      <c r="L28" s="46"/>
    </row>
    <row r="29" spans="1:14" ht="2.4500000000000002" customHeight="1" x14ac:dyDescent="0.25">
      <c r="A29" s="4"/>
      <c r="B29" s="4"/>
    </row>
    <row r="30" spans="1:14" ht="15.6" customHeight="1" x14ac:dyDescent="0.25">
      <c r="A30" s="28" t="s">
        <v>31</v>
      </c>
      <c r="B30" s="35" t="s">
        <v>32</v>
      </c>
      <c r="C30" s="35"/>
      <c r="D30" s="35"/>
      <c r="E30" s="35"/>
      <c r="F30" s="35"/>
      <c r="G30" s="35"/>
      <c r="H30" s="35"/>
      <c r="I30" s="35"/>
      <c r="J30" s="35"/>
      <c r="K30" s="35"/>
      <c r="L30" s="35"/>
      <c r="M30" s="35"/>
      <c r="N30" s="35"/>
    </row>
    <row r="31" spans="1:14" ht="15.75" x14ac:dyDescent="0.25">
      <c r="A31" s="28"/>
      <c r="B31" s="1" t="s">
        <v>16</v>
      </c>
      <c r="C31" s="1"/>
    </row>
    <row r="32" spans="1:14" ht="4.1500000000000004" customHeight="1" x14ac:dyDescent="0.25">
      <c r="A32" s="4"/>
      <c r="B32" s="4"/>
    </row>
    <row r="33" spans="1:14" ht="15.6" customHeight="1" x14ac:dyDescent="0.25">
      <c r="B33" s="39" t="s">
        <v>33</v>
      </c>
      <c r="C33" s="40"/>
      <c r="D33" s="38" t="s">
        <v>17</v>
      </c>
      <c r="E33" s="38"/>
      <c r="F33" s="38"/>
      <c r="G33" s="38" t="s">
        <v>18</v>
      </c>
      <c r="H33" s="38"/>
      <c r="I33" s="38"/>
      <c r="J33" s="38" t="s">
        <v>19</v>
      </c>
      <c r="K33" s="38"/>
      <c r="L33" s="38"/>
    </row>
    <row r="34" spans="1:14" ht="40.15" customHeight="1" x14ac:dyDescent="0.25">
      <c r="B34" s="41"/>
      <c r="C34" s="42"/>
      <c r="D34" s="5" t="s">
        <v>20</v>
      </c>
      <c r="E34" s="5" t="s">
        <v>21</v>
      </c>
      <c r="F34" s="5" t="s">
        <v>22</v>
      </c>
      <c r="G34" s="5" t="s">
        <v>20</v>
      </c>
      <c r="H34" s="5" t="s">
        <v>21</v>
      </c>
      <c r="I34" s="5" t="s">
        <v>22</v>
      </c>
      <c r="J34" s="5" t="s">
        <v>20</v>
      </c>
      <c r="K34" s="5" t="s">
        <v>21</v>
      </c>
      <c r="L34" s="5" t="s">
        <v>22</v>
      </c>
    </row>
    <row r="35" spans="1:14" ht="15.75" x14ac:dyDescent="0.25">
      <c r="B35" s="32">
        <v>1</v>
      </c>
      <c r="C35" s="34"/>
      <c r="D35" s="5">
        <v>2</v>
      </c>
      <c r="E35" s="5">
        <v>3</v>
      </c>
      <c r="F35" s="5">
        <v>4</v>
      </c>
      <c r="G35" s="5">
        <v>5</v>
      </c>
      <c r="H35" s="5">
        <v>6</v>
      </c>
      <c r="I35" s="5">
        <v>7</v>
      </c>
      <c r="J35" s="5">
        <v>8</v>
      </c>
      <c r="K35" s="5">
        <v>9</v>
      </c>
      <c r="L35" s="5">
        <v>10</v>
      </c>
    </row>
    <row r="36" spans="1:14" ht="81" customHeight="1" x14ac:dyDescent="0.25">
      <c r="B36" s="32" t="s">
        <v>34</v>
      </c>
      <c r="C36" s="34"/>
      <c r="D36" s="6">
        <v>55000</v>
      </c>
      <c r="E36" s="6">
        <v>14060</v>
      </c>
      <c r="F36" s="6">
        <f>D36+E36</f>
        <v>69060</v>
      </c>
      <c r="G36" s="6">
        <v>17100</v>
      </c>
      <c r="H36" s="6">
        <v>14060</v>
      </c>
      <c r="I36" s="6">
        <f>G36+H36</f>
        <v>31160</v>
      </c>
      <c r="J36" s="6">
        <f>G36-D36</f>
        <v>-37900</v>
      </c>
      <c r="K36" s="6">
        <f>H36-E36</f>
        <v>0</v>
      </c>
      <c r="L36" s="6">
        <f>J36+K36</f>
        <v>-37900</v>
      </c>
    </row>
    <row r="37" spans="1:14" ht="15.75" x14ac:dyDescent="0.25">
      <c r="B37" s="39" t="s">
        <v>28</v>
      </c>
      <c r="C37" s="40"/>
      <c r="D37" s="8">
        <f>D36</f>
        <v>55000</v>
      </c>
      <c r="E37" s="8">
        <f t="shared" ref="E37:L37" si="1">E36</f>
        <v>14060</v>
      </c>
      <c r="F37" s="8">
        <f t="shared" si="1"/>
        <v>69060</v>
      </c>
      <c r="G37" s="8">
        <f t="shared" si="1"/>
        <v>17100</v>
      </c>
      <c r="H37" s="8">
        <f t="shared" si="1"/>
        <v>14060</v>
      </c>
      <c r="I37" s="8">
        <f t="shared" si="1"/>
        <v>31160</v>
      </c>
      <c r="J37" s="8">
        <f t="shared" si="1"/>
        <v>-37900</v>
      </c>
      <c r="K37" s="8">
        <f t="shared" si="1"/>
        <v>0</v>
      </c>
      <c r="L37" s="8">
        <f t="shared" si="1"/>
        <v>-37900</v>
      </c>
    </row>
    <row r="38" spans="1:14" ht="15.6" customHeight="1" x14ac:dyDescent="0.25">
      <c r="B38" s="39" t="s">
        <v>29</v>
      </c>
      <c r="C38" s="43"/>
      <c r="D38" s="43"/>
      <c r="E38" s="43"/>
      <c r="F38" s="43"/>
      <c r="G38" s="43"/>
      <c r="H38" s="43"/>
      <c r="I38" s="43"/>
      <c r="J38" s="43"/>
      <c r="K38" s="43"/>
      <c r="L38" s="40"/>
    </row>
    <row r="39" spans="1:14" ht="32.450000000000003" customHeight="1" x14ac:dyDescent="0.25">
      <c r="A39" s="4"/>
      <c r="B39" s="47" t="s">
        <v>35</v>
      </c>
      <c r="C39" s="48"/>
      <c r="D39" s="48"/>
      <c r="E39" s="48"/>
      <c r="F39" s="48"/>
      <c r="G39" s="48"/>
      <c r="H39" s="48"/>
      <c r="I39" s="48"/>
      <c r="J39" s="48"/>
      <c r="K39" s="48"/>
      <c r="L39" s="49"/>
    </row>
    <row r="40" spans="1:14" ht="7.15" customHeight="1" x14ac:dyDescent="0.25">
      <c r="A40" s="4"/>
      <c r="B40" s="4"/>
    </row>
    <row r="41" spans="1:14" ht="13.9" customHeight="1" x14ac:dyDescent="0.25">
      <c r="A41" s="9" t="s">
        <v>36</v>
      </c>
      <c r="B41" s="35" t="s">
        <v>37</v>
      </c>
      <c r="C41" s="35"/>
      <c r="D41" s="35"/>
      <c r="E41" s="35"/>
      <c r="F41" s="35"/>
      <c r="G41" s="35"/>
      <c r="H41" s="35"/>
      <c r="I41" s="35"/>
      <c r="J41" s="35"/>
      <c r="K41" s="35"/>
      <c r="L41" s="35"/>
      <c r="M41" s="35"/>
      <c r="N41" s="35"/>
    </row>
    <row r="42" spans="1:14" ht="4.1500000000000004" customHeight="1" x14ac:dyDescent="0.25">
      <c r="A42" s="4"/>
      <c r="B42" s="4"/>
    </row>
    <row r="43" spans="1:14" ht="5.45" customHeight="1" x14ac:dyDescent="0.25">
      <c r="A43" s="4"/>
      <c r="B43" s="4"/>
    </row>
    <row r="44" spans="1:14" ht="31.5" customHeight="1" x14ac:dyDescent="0.25">
      <c r="A44" s="38" t="s">
        <v>38</v>
      </c>
      <c r="B44" s="39" t="s">
        <v>39</v>
      </c>
      <c r="C44" s="40"/>
      <c r="D44" s="38" t="s">
        <v>40</v>
      </c>
      <c r="E44" s="38" t="s">
        <v>41</v>
      </c>
      <c r="F44" s="38" t="s">
        <v>17</v>
      </c>
      <c r="G44" s="38"/>
      <c r="H44" s="38"/>
      <c r="I44" s="38" t="s">
        <v>42</v>
      </c>
      <c r="J44" s="38"/>
      <c r="K44" s="38"/>
      <c r="L44" s="38" t="s">
        <v>19</v>
      </c>
      <c r="M44" s="38"/>
      <c r="N44" s="38"/>
    </row>
    <row r="45" spans="1:14" ht="15.75" customHeight="1" x14ac:dyDescent="0.25">
      <c r="A45" s="38"/>
      <c r="B45" s="50"/>
      <c r="C45" s="51"/>
      <c r="D45" s="38"/>
      <c r="E45" s="38"/>
      <c r="F45" s="38"/>
      <c r="G45" s="38"/>
      <c r="H45" s="38"/>
      <c r="I45" s="38"/>
      <c r="J45" s="38"/>
      <c r="K45" s="38"/>
      <c r="L45" s="38"/>
      <c r="M45" s="38"/>
      <c r="N45" s="38"/>
    </row>
    <row r="46" spans="1:14" ht="31.5" x14ac:dyDescent="0.25">
      <c r="A46" s="38"/>
      <c r="B46" s="41"/>
      <c r="C46" s="42"/>
      <c r="D46" s="38"/>
      <c r="E46" s="38"/>
      <c r="F46" s="5" t="s">
        <v>20</v>
      </c>
      <c r="G46" s="5" t="s">
        <v>21</v>
      </c>
      <c r="H46" s="5" t="s">
        <v>22</v>
      </c>
      <c r="I46" s="5" t="s">
        <v>20</v>
      </c>
      <c r="J46" s="5" t="s">
        <v>21</v>
      </c>
      <c r="K46" s="5" t="s">
        <v>22</v>
      </c>
      <c r="L46" s="5" t="s">
        <v>20</v>
      </c>
      <c r="M46" s="5" t="s">
        <v>21</v>
      </c>
      <c r="N46" s="5" t="s">
        <v>22</v>
      </c>
    </row>
    <row r="47" spans="1:14" ht="15.75" x14ac:dyDescent="0.25">
      <c r="A47" s="5">
        <v>1</v>
      </c>
      <c r="B47" s="32">
        <v>2</v>
      </c>
      <c r="C47" s="34"/>
      <c r="D47" s="5">
        <v>3</v>
      </c>
      <c r="E47" s="5">
        <v>4</v>
      </c>
      <c r="F47" s="5">
        <v>5</v>
      </c>
      <c r="G47" s="5">
        <v>6</v>
      </c>
      <c r="H47" s="5">
        <v>7</v>
      </c>
      <c r="I47" s="5">
        <v>8</v>
      </c>
      <c r="J47" s="5">
        <v>9</v>
      </c>
      <c r="K47" s="5">
        <v>10</v>
      </c>
      <c r="L47" s="5">
        <v>11</v>
      </c>
      <c r="M47" s="5">
        <v>12</v>
      </c>
      <c r="N47" s="5">
        <v>13</v>
      </c>
    </row>
    <row r="48" spans="1:14" ht="50.45" customHeight="1" x14ac:dyDescent="0.25">
      <c r="A48" s="5"/>
      <c r="B48" s="32" t="s">
        <v>27</v>
      </c>
      <c r="C48" s="34"/>
      <c r="D48" s="5"/>
      <c r="E48" s="5"/>
      <c r="F48" s="5"/>
      <c r="G48" s="5"/>
      <c r="H48" s="5"/>
      <c r="I48" s="5"/>
      <c r="J48" s="5"/>
      <c r="K48" s="5"/>
      <c r="L48" s="5"/>
      <c r="M48" s="5"/>
      <c r="N48" s="5"/>
    </row>
    <row r="49" spans="1:14" ht="15.75" x14ac:dyDescent="0.25">
      <c r="A49" s="5">
        <v>1</v>
      </c>
      <c r="B49" s="32" t="s">
        <v>43</v>
      </c>
      <c r="C49" s="34"/>
      <c r="D49" s="10"/>
      <c r="E49" s="10"/>
      <c r="F49" s="10"/>
      <c r="G49" s="10"/>
      <c r="H49" s="10"/>
      <c r="I49" s="10"/>
      <c r="J49" s="10"/>
      <c r="K49" s="10"/>
      <c r="L49" s="10"/>
      <c r="M49" s="10"/>
      <c r="N49" s="10"/>
    </row>
    <row r="50" spans="1:14" ht="15.75" x14ac:dyDescent="0.25">
      <c r="A50" s="5"/>
      <c r="B50" s="55" t="s">
        <v>44</v>
      </c>
      <c r="C50" s="56"/>
      <c r="D50" s="10"/>
      <c r="E50" s="10"/>
      <c r="F50" s="10"/>
      <c r="G50" s="10"/>
      <c r="H50" s="10"/>
      <c r="I50" s="10"/>
      <c r="J50" s="10"/>
      <c r="K50" s="10"/>
      <c r="L50" s="10"/>
      <c r="M50" s="10"/>
      <c r="N50" s="10"/>
    </row>
    <row r="51" spans="1:14" ht="45.6" customHeight="1" x14ac:dyDescent="0.25">
      <c r="A51" s="11" t="s">
        <v>45</v>
      </c>
      <c r="B51" s="57" t="s">
        <v>46</v>
      </c>
      <c r="C51" s="58"/>
      <c r="D51" s="5" t="s">
        <v>47</v>
      </c>
      <c r="E51" s="12" t="s">
        <v>48</v>
      </c>
      <c r="F51" s="6">
        <v>2423910</v>
      </c>
      <c r="G51" s="6">
        <v>14060</v>
      </c>
      <c r="H51" s="6">
        <f>F51+G51</f>
        <v>2437970</v>
      </c>
      <c r="I51" s="6">
        <v>2322437</v>
      </c>
      <c r="J51" s="6">
        <v>14060</v>
      </c>
      <c r="K51" s="6">
        <f>I51+J51</f>
        <v>2336497</v>
      </c>
      <c r="L51" s="6">
        <f t="shared" ref="L51:M55" si="2">I51-F51</f>
        <v>-101473</v>
      </c>
      <c r="M51" s="6">
        <f t="shared" si="2"/>
        <v>0</v>
      </c>
      <c r="N51" s="6">
        <f>L51+M51</f>
        <v>-101473</v>
      </c>
    </row>
    <row r="52" spans="1:14" ht="40.9" customHeight="1" x14ac:dyDescent="0.25">
      <c r="A52" s="11" t="s">
        <v>49</v>
      </c>
      <c r="B52" s="57" t="s">
        <v>50</v>
      </c>
      <c r="C52" s="58"/>
      <c r="D52" s="5" t="s">
        <v>47</v>
      </c>
      <c r="E52" s="12" t="s">
        <v>48</v>
      </c>
      <c r="F52" s="6">
        <v>0</v>
      </c>
      <c r="G52" s="6">
        <v>14060</v>
      </c>
      <c r="H52" s="6">
        <f>F52+G52</f>
        <v>14060</v>
      </c>
      <c r="I52" s="13">
        <v>0</v>
      </c>
      <c r="J52" s="6">
        <v>14060</v>
      </c>
      <c r="K52" s="6">
        <f>I52+J52</f>
        <v>14060</v>
      </c>
      <c r="L52" s="6">
        <f t="shared" si="2"/>
        <v>0</v>
      </c>
      <c r="M52" s="6">
        <f t="shared" si="2"/>
        <v>0</v>
      </c>
      <c r="N52" s="6">
        <f>L52+M52</f>
        <v>0</v>
      </c>
    </row>
    <row r="53" spans="1:14" ht="30" x14ac:dyDescent="0.25">
      <c r="A53" s="11" t="s">
        <v>51</v>
      </c>
      <c r="B53" s="57" t="s">
        <v>52</v>
      </c>
      <c r="C53" s="58"/>
      <c r="D53" s="5" t="s">
        <v>53</v>
      </c>
      <c r="E53" s="12" t="s">
        <v>54</v>
      </c>
      <c r="F53" s="5">
        <v>9</v>
      </c>
      <c r="G53" s="5">
        <v>0</v>
      </c>
      <c r="H53" s="5">
        <f>F53+G53</f>
        <v>9</v>
      </c>
      <c r="I53" s="14">
        <v>7.5</v>
      </c>
      <c r="J53" s="5">
        <v>0</v>
      </c>
      <c r="K53" s="15">
        <f>I53+J53</f>
        <v>7.5</v>
      </c>
      <c r="L53" s="15">
        <f t="shared" si="2"/>
        <v>-1.5</v>
      </c>
      <c r="M53" s="6">
        <f t="shared" si="2"/>
        <v>0</v>
      </c>
      <c r="N53" s="15">
        <f>L53+M53</f>
        <v>-1.5</v>
      </c>
    </row>
    <row r="54" spans="1:14" ht="30" x14ac:dyDescent="0.25">
      <c r="A54" s="11" t="s">
        <v>55</v>
      </c>
      <c r="B54" s="57" t="s">
        <v>56</v>
      </c>
      <c r="C54" s="58"/>
      <c r="D54" s="5" t="s">
        <v>53</v>
      </c>
      <c r="E54" s="12" t="s">
        <v>54</v>
      </c>
      <c r="F54" s="5">
        <v>8</v>
      </c>
      <c r="G54" s="5">
        <v>0</v>
      </c>
      <c r="H54" s="5">
        <f>F54+G54</f>
        <v>8</v>
      </c>
      <c r="I54" s="14">
        <v>6.5</v>
      </c>
      <c r="J54" s="5">
        <v>0</v>
      </c>
      <c r="K54" s="15">
        <f>I54+J54</f>
        <v>6.5</v>
      </c>
      <c r="L54" s="15">
        <f t="shared" si="2"/>
        <v>-1.5</v>
      </c>
      <c r="M54" s="6">
        <f t="shared" si="2"/>
        <v>0</v>
      </c>
      <c r="N54" s="15">
        <f>L54+M54</f>
        <v>-1.5</v>
      </c>
    </row>
    <row r="55" spans="1:14" ht="30" x14ac:dyDescent="0.25">
      <c r="A55" s="16" t="s">
        <v>57</v>
      </c>
      <c r="B55" s="57" t="s">
        <v>58</v>
      </c>
      <c r="C55" s="58"/>
      <c r="D55" s="7" t="s">
        <v>53</v>
      </c>
      <c r="E55" s="17" t="s">
        <v>54</v>
      </c>
      <c r="F55" s="7">
        <v>1</v>
      </c>
      <c r="G55" s="7">
        <v>0</v>
      </c>
      <c r="H55" s="7">
        <f>F55+G55</f>
        <v>1</v>
      </c>
      <c r="I55" s="18">
        <v>1</v>
      </c>
      <c r="J55" s="7">
        <v>0</v>
      </c>
      <c r="K55" s="6">
        <f>I55+J55</f>
        <v>1</v>
      </c>
      <c r="L55" s="8">
        <f t="shared" si="2"/>
        <v>0</v>
      </c>
      <c r="M55" s="8">
        <f t="shared" si="2"/>
        <v>0</v>
      </c>
      <c r="N55" s="8">
        <f>L55+M55</f>
        <v>0</v>
      </c>
    </row>
    <row r="56" spans="1:14" ht="15.75" x14ac:dyDescent="0.25">
      <c r="A56" s="39" t="s">
        <v>59</v>
      </c>
      <c r="B56" s="43"/>
      <c r="C56" s="43"/>
      <c r="D56" s="43"/>
      <c r="E56" s="43"/>
      <c r="F56" s="43"/>
      <c r="G56" s="43"/>
      <c r="H56" s="43"/>
      <c r="I56" s="43"/>
      <c r="J56" s="43"/>
      <c r="K56" s="43"/>
      <c r="L56" s="43"/>
      <c r="M56" s="43"/>
      <c r="N56" s="40"/>
    </row>
    <row r="57" spans="1:14" ht="50.45" customHeight="1" x14ac:dyDescent="0.25">
      <c r="A57" s="52" t="s">
        <v>60</v>
      </c>
      <c r="B57" s="53"/>
      <c r="C57" s="53"/>
      <c r="D57" s="53"/>
      <c r="E57" s="53"/>
      <c r="F57" s="53"/>
      <c r="G57" s="53"/>
      <c r="H57" s="53"/>
      <c r="I57" s="53"/>
      <c r="J57" s="53"/>
      <c r="K57" s="53"/>
      <c r="L57" s="53"/>
      <c r="M57" s="53"/>
      <c r="N57" s="54"/>
    </row>
    <row r="58" spans="1:14" ht="18" customHeight="1" x14ac:dyDescent="0.25">
      <c r="A58" s="59" t="s">
        <v>61</v>
      </c>
      <c r="B58" s="60"/>
      <c r="C58" s="60"/>
      <c r="D58" s="60"/>
      <c r="E58" s="60"/>
      <c r="F58" s="60"/>
      <c r="G58" s="60"/>
      <c r="H58" s="60"/>
      <c r="I58" s="60"/>
      <c r="J58" s="60"/>
      <c r="K58" s="60"/>
      <c r="L58" s="60"/>
      <c r="M58" s="60"/>
      <c r="N58" s="61"/>
    </row>
    <row r="59" spans="1:14" ht="15.75" x14ac:dyDescent="0.25">
      <c r="A59" s="19">
        <v>2</v>
      </c>
      <c r="B59" s="32" t="s">
        <v>62</v>
      </c>
      <c r="C59" s="34"/>
      <c r="D59" s="20"/>
      <c r="E59" s="20"/>
      <c r="F59" s="20"/>
      <c r="G59" s="20"/>
      <c r="H59" s="20"/>
      <c r="I59" s="20"/>
      <c r="J59" s="20"/>
      <c r="K59" s="20"/>
      <c r="L59" s="20"/>
      <c r="M59" s="20"/>
      <c r="N59" s="20"/>
    </row>
    <row r="60" spans="1:14" ht="15.75" x14ac:dyDescent="0.25">
      <c r="A60" s="5"/>
      <c r="B60" s="55" t="s">
        <v>44</v>
      </c>
      <c r="C60" s="56"/>
      <c r="D60" s="10"/>
      <c r="E60" s="10"/>
      <c r="F60" s="10"/>
      <c r="G60" s="10"/>
      <c r="H60" s="10"/>
      <c r="I60" s="10"/>
      <c r="J60" s="10"/>
      <c r="K60" s="10"/>
      <c r="L60" s="10"/>
      <c r="M60" s="10"/>
      <c r="N60" s="10"/>
    </row>
    <row r="61" spans="1:14" ht="30" x14ac:dyDescent="0.25">
      <c r="A61" s="11" t="s">
        <v>63</v>
      </c>
      <c r="B61" s="57" t="s">
        <v>64</v>
      </c>
      <c r="C61" s="58"/>
      <c r="D61" s="5" t="s">
        <v>53</v>
      </c>
      <c r="E61" s="12" t="s">
        <v>65</v>
      </c>
      <c r="F61" s="5">
        <v>890</v>
      </c>
      <c r="G61" s="5">
        <v>0</v>
      </c>
      <c r="H61" s="5">
        <f>F61+G61</f>
        <v>890</v>
      </c>
      <c r="I61" s="14">
        <v>893</v>
      </c>
      <c r="J61" s="5">
        <v>0</v>
      </c>
      <c r="K61" s="6">
        <f>I61+J61</f>
        <v>893</v>
      </c>
      <c r="L61" s="6">
        <f t="shared" ref="L61:M65" si="3">I61-F61</f>
        <v>3</v>
      </c>
      <c r="M61" s="6">
        <f t="shared" si="3"/>
        <v>0</v>
      </c>
      <c r="N61" s="6">
        <f>L61+M61</f>
        <v>3</v>
      </c>
    </row>
    <row r="62" spans="1:14" ht="30" x14ac:dyDescent="0.25">
      <c r="A62" s="11" t="s">
        <v>66</v>
      </c>
      <c r="B62" s="57" t="s">
        <v>67</v>
      </c>
      <c r="C62" s="58"/>
      <c r="D62" s="5" t="s">
        <v>53</v>
      </c>
      <c r="E62" s="12" t="s">
        <v>65</v>
      </c>
      <c r="F62" s="5">
        <v>930</v>
      </c>
      <c r="G62" s="5">
        <v>0</v>
      </c>
      <c r="H62" s="5">
        <f>F62+G62</f>
        <v>930</v>
      </c>
      <c r="I62" s="14">
        <v>1151</v>
      </c>
      <c r="J62" s="5">
        <v>0</v>
      </c>
      <c r="K62" s="6">
        <f>I62+J62</f>
        <v>1151</v>
      </c>
      <c r="L62" s="6">
        <f t="shared" si="3"/>
        <v>221</v>
      </c>
      <c r="M62" s="6">
        <f t="shared" si="3"/>
        <v>0</v>
      </c>
      <c r="N62" s="6">
        <f>L62+M62</f>
        <v>221</v>
      </c>
    </row>
    <row r="63" spans="1:14" ht="30" x14ac:dyDescent="0.25">
      <c r="A63" s="11" t="s">
        <v>68</v>
      </c>
      <c r="B63" s="57" t="s">
        <v>69</v>
      </c>
      <c r="C63" s="58"/>
      <c r="D63" s="5" t="s">
        <v>53</v>
      </c>
      <c r="E63" s="12" t="s">
        <v>65</v>
      </c>
      <c r="F63" s="5">
        <v>10</v>
      </c>
      <c r="G63" s="5">
        <v>0</v>
      </c>
      <c r="H63" s="5">
        <f>F63+G63</f>
        <v>10</v>
      </c>
      <c r="I63" s="14">
        <v>17</v>
      </c>
      <c r="J63" s="5">
        <v>0</v>
      </c>
      <c r="K63" s="6">
        <f>I63+J63</f>
        <v>17</v>
      </c>
      <c r="L63" s="6">
        <f t="shared" si="3"/>
        <v>7</v>
      </c>
      <c r="M63" s="6">
        <f t="shared" si="3"/>
        <v>0</v>
      </c>
      <c r="N63" s="6">
        <f>L63+M63</f>
        <v>7</v>
      </c>
    </row>
    <row r="64" spans="1:14" ht="31.9" customHeight="1" x14ac:dyDescent="0.25">
      <c r="A64" s="11" t="s">
        <v>70</v>
      </c>
      <c r="B64" s="57" t="s">
        <v>71</v>
      </c>
      <c r="C64" s="58"/>
      <c r="D64" s="5" t="s">
        <v>53</v>
      </c>
      <c r="E64" s="12" t="s">
        <v>65</v>
      </c>
      <c r="F64" s="5">
        <v>14</v>
      </c>
      <c r="G64" s="5">
        <v>0</v>
      </c>
      <c r="H64" s="5">
        <f>F64+G64</f>
        <v>14</v>
      </c>
      <c r="I64" s="14">
        <v>14</v>
      </c>
      <c r="J64" s="5">
        <v>0</v>
      </c>
      <c r="K64" s="6">
        <f>I64+J64</f>
        <v>14</v>
      </c>
      <c r="L64" s="6">
        <f t="shared" si="3"/>
        <v>0</v>
      </c>
      <c r="M64" s="6">
        <f t="shared" si="3"/>
        <v>0</v>
      </c>
      <c r="N64" s="6">
        <f>L64+M64</f>
        <v>0</v>
      </c>
    </row>
    <row r="65" spans="1:14" ht="70.900000000000006" customHeight="1" x14ac:dyDescent="0.25">
      <c r="A65" s="16" t="s">
        <v>72</v>
      </c>
      <c r="B65" s="57" t="s">
        <v>73</v>
      </c>
      <c r="C65" s="58"/>
      <c r="D65" s="7" t="s">
        <v>53</v>
      </c>
      <c r="E65" s="17" t="s">
        <v>65</v>
      </c>
      <c r="F65" s="7">
        <v>150</v>
      </c>
      <c r="G65" s="7">
        <v>0</v>
      </c>
      <c r="H65" s="7">
        <f>F65+G65</f>
        <v>150</v>
      </c>
      <c r="I65" s="18">
        <v>173</v>
      </c>
      <c r="J65" s="7">
        <v>0</v>
      </c>
      <c r="K65" s="6">
        <f>I65+J65</f>
        <v>173</v>
      </c>
      <c r="L65" s="8">
        <f t="shared" si="3"/>
        <v>23</v>
      </c>
      <c r="M65" s="8">
        <f t="shared" si="3"/>
        <v>0</v>
      </c>
      <c r="N65" s="8">
        <f>L65+M65</f>
        <v>23</v>
      </c>
    </row>
    <row r="66" spans="1:14" ht="18" customHeight="1" x14ac:dyDescent="0.25">
      <c r="A66" s="39" t="s">
        <v>74</v>
      </c>
      <c r="B66" s="43"/>
      <c r="C66" s="43"/>
      <c r="D66" s="43"/>
      <c r="E66" s="43"/>
      <c r="F66" s="43"/>
      <c r="G66" s="43"/>
      <c r="H66" s="43"/>
      <c r="I66" s="43"/>
      <c r="J66" s="43"/>
      <c r="K66" s="43"/>
      <c r="L66" s="43"/>
      <c r="M66" s="43"/>
      <c r="N66" s="40"/>
    </row>
    <row r="67" spans="1:14" ht="45" customHeight="1" x14ac:dyDescent="0.25">
      <c r="A67" s="59" t="s">
        <v>75</v>
      </c>
      <c r="B67" s="60"/>
      <c r="C67" s="60"/>
      <c r="D67" s="60"/>
      <c r="E67" s="60"/>
      <c r="F67" s="60"/>
      <c r="G67" s="60"/>
      <c r="H67" s="60"/>
      <c r="I67" s="60"/>
      <c r="J67" s="60"/>
      <c r="K67" s="60"/>
      <c r="L67" s="60"/>
      <c r="M67" s="60"/>
      <c r="N67" s="61"/>
    </row>
    <row r="68" spans="1:14" ht="15.75" x14ac:dyDescent="0.25">
      <c r="A68" s="19">
        <v>3</v>
      </c>
      <c r="B68" s="32" t="s">
        <v>76</v>
      </c>
      <c r="C68" s="34"/>
      <c r="D68" s="20"/>
      <c r="E68" s="20"/>
      <c r="F68" s="20"/>
      <c r="G68" s="20"/>
      <c r="H68" s="20"/>
      <c r="I68" s="20"/>
      <c r="J68" s="20"/>
      <c r="K68" s="20"/>
      <c r="L68" s="20"/>
      <c r="M68" s="20"/>
      <c r="N68" s="20"/>
    </row>
    <row r="69" spans="1:14" ht="15.75" x14ac:dyDescent="0.25">
      <c r="A69" s="5"/>
      <c r="B69" s="55" t="s">
        <v>44</v>
      </c>
      <c r="C69" s="56"/>
      <c r="D69" s="10"/>
      <c r="E69" s="10"/>
      <c r="F69" s="10"/>
      <c r="G69" s="10"/>
      <c r="H69" s="10"/>
      <c r="I69" s="10"/>
      <c r="J69" s="10"/>
      <c r="K69" s="10"/>
      <c r="L69" s="10"/>
      <c r="M69" s="10"/>
      <c r="N69" s="10"/>
    </row>
    <row r="70" spans="1:14" ht="43.9" customHeight="1" x14ac:dyDescent="0.25">
      <c r="A70" s="11" t="s">
        <v>77</v>
      </c>
      <c r="B70" s="57" t="s">
        <v>78</v>
      </c>
      <c r="C70" s="58"/>
      <c r="D70" s="5" t="s">
        <v>53</v>
      </c>
      <c r="E70" s="12" t="s">
        <v>79</v>
      </c>
      <c r="F70" s="5">
        <v>99</v>
      </c>
      <c r="G70" s="5">
        <v>0</v>
      </c>
      <c r="H70" s="5">
        <f>F70+G70</f>
        <v>99</v>
      </c>
      <c r="I70" s="14">
        <v>119</v>
      </c>
      <c r="J70" s="5">
        <v>0</v>
      </c>
      <c r="K70" s="6">
        <f>I70+J70</f>
        <v>119</v>
      </c>
      <c r="L70" s="6">
        <f t="shared" ref="L70:M73" si="4">I70-F70</f>
        <v>20</v>
      </c>
      <c r="M70" s="6">
        <f t="shared" si="4"/>
        <v>0</v>
      </c>
      <c r="N70" s="6">
        <f>L70+M70</f>
        <v>20</v>
      </c>
    </row>
    <row r="71" spans="1:14" ht="42" customHeight="1" x14ac:dyDescent="0.25">
      <c r="A71" s="11" t="s">
        <v>80</v>
      </c>
      <c r="B71" s="57" t="s">
        <v>81</v>
      </c>
      <c r="C71" s="58"/>
      <c r="D71" s="5" t="s">
        <v>53</v>
      </c>
      <c r="E71" s="12" t="s">
        <v>79</v>
      </c>
      <c r="F71" s="5">
        <v>1</v>
      </c>
      <c r="G71" s="5">
        <v>0</v>
      </c>
      <c r="H71" s="5">
        <f>F71+G71</f>
        <v>1</v>
      </c>
      <c r="I71" s="14">
        <v>2</v>
      </c>
      <c r="J71" s="5">
        <v>0</v>
      </c>
      <c r="K71" s="6">
        <f>I71+J71</f>
        <v>2</v>
      </c>
      <c r="L71" s="6">
        <f t="shared" si="4"/>
        <v>1</v>
      </c>
      <c r="M71" s="6">
        <f t="shared" si="4"/>
        <v>0</v>
      </c>
      <c r="N71" s="6">
        <f>L71+M71</f>
        <v>1</v>
      </c>
    </row>
    <row r="72" spans="1:14" ht="43.9" customHeight="1" x14ac:dyDescent="0.25">
      <c r="A72" s="11" t="s">
        <v>82</v>
      </c>
      <c r="B72" s="57" t="s">
        <v>83</v>
      </c>
      <c r="C72" s="58"/>
      <c r="D72" s="5" t="s">
        <v>53</v>
      </c>
      <c r="E72" s="12" t="s">
        <v>79</v>
      </c>
      <c r="F72" s="5">
        <v>2</v>
      </c>
      <c r="G72" s="5">
        <v>0</v>
      </c>
      <c r="H72" s="5">
        <f>F72+G72</f>
        <v>2</v>
      </c>
      <c r="I72" s="14">
        <v>2</v>
      </c>
      <c r="J72" s="5">
        <v>0</v>
      </c>
      <c r="K72" s="6">
        <f>I72+J72</f>
        <v>2</v>
      </c>
      <c r="L72" s="6">
        <f t="shared" si="4"/>
        <v>0</v>
      </c>
      <c r="M72" s="6">
        <f t="shared" si="4"/>
        <v>0</v>
      </c>
      <c r="N72" s="6">
        <f>L72+M72</f>
        <v>0</v>
      </c>
    </row>
    <row r="73" spans="1:14" ht="72" customHeight="1" x14ac:dyDescent="0.25">
      <c r="A73" s="11" t="s">
        <v>84</v>
      </c>
      <c r="B73" s="57" t="s">
        <v>73</v>
      </c>
      <c r="C73" s="58"/>
      <c r="D73" s="5" t="s">
        <v>53</v>
      </c>
      <c r="E73" s="12" t="s">
        <v>79</v>
      </c>
      <c r="F73" s="5">
        <v>17</v>
      </c>
      <c r="G73" s="5">
        <v>0</v>
      </c>
      <c r="H73" s="5">
        <f>F73+G73</f>
        <v>17</v>
      </c>
      <c r="I73" s="14">
        <v>23</v>
      </c>
      <c r="J73" s="5">
        <v>0</v>
      </c>
      <c r="K73" s="6">
        <f>I73+J73</f>
        <v>23</v>
      </c>
      <c r="L73" s="6">
        <f t="shared" si="4"/>
        <v>6</v>
      </c>
      <c r="M73" s="6">
        <f t="shared" si="4"/>
        <v>0</v>
      </c>
      <c r="N73" s="6">
        <f>L73+M73</f>
        <v>6</v>
      </c>
    </row>
    <row r="74" spans="1:14" ht="19.149999999999999" customHeight="1" x14ac:dyDescent="0.25">
      <c r="A74" s="32" t="s">
        <v>74</v>
      </c>
      <c r="B74" s="33"/>
      <c r="C74" s="33"/>
      <c r="D74" s="33"/>
      <c r="E74" s="33"/>
      <c r="F74" s="33"/>
      <c r="G74" s="33"/>
      <c r="H74" s="33"/>
      <c r="I74" s="33"/>
      <c r="J74" s="33"/>
      <c r="K74" s="33"/>
      <c r="L74" s="33"/>
      <c r="M74" s="33"/>
      <c r="N74" s="34"/>
    </row>
    <row r="75" spans="1:14" ht="46.15" customHeight="1" x14ac:dyDescent="0.25">
      <c r="A75" s="62" t="s">
        <v>85</v>
      </c>
      <c r="B75" s="63"/>
      <c r="C75" s="63"/>
      <c r="D75" s="63"/>
      <c r="E75" s="63"/>
      <c r="F75" s="63"/>
      <c r="G75" s="63"/>
      <c r="H75" s="63"/>
      <c r="I75" s="63"/>
      <c r="J75" s="63"/>
      <c r="K75" s="63"/>
      <c r="L75" s="63"/>
      <c r="M75" s="63"/>
      <c r="N75" s="64"/>
    </row>
    <row r="76" spans="1:14" ht="15.75" x14ac:dyDescent="0.25">
      <c r="A76" s="5">
        <v>4</v>
      </c>
      <c r="B76" s="32" t="s">
        <v>86</v>
      </c>
      <c r="C76" s="34"/>
      <c r="D76" s="10"/>
      <c r="E76" s="10"/>
      <c r="F76" s="10"/>
      <c r="G76" s="10"/>
      <c r="H76" s="10"/>
      <c r="I76" s="10"/>
      <c r="J76" s="10"/>
      <c r="K76" s="10"/>
      <c r="L76" s="10"/>
      <c r="M76" s="10"/>
      <c r="N76" s="10"/>
    </row>
    <row r="77" spans="1:14" ht="15.75" x14ac:dyDescent="0.25">
      <c r="A77" s="5"/>
      <c r="B77" s="55" t="s">
        <v>44</v>
      </c>
      <c r="C77" s="56"/>
      <c r="D77" s="10"/>
      <c r="E77" s="10"/>
      <c r="F77" s="10"/>
      <c r="G77" s="10"/>
      <c r="H77" s="10"/>
      <c r="I77" s="10"/>
      <c r="J77" s="10"/>
      <c r="K77" s="10"/>
      <c r="L77" s="10"/>
      <c r="M77" s="10"/>
      <c r="N77" s="10"/>
    </row>
    <row r="78" spans="1:14" ht="43.9" customHeight="1" x14ac:dyDescent="0.25">
      <c r="A78" s="11" t="s">
        <v>87</v>
      </c>
      <c r="B78" s="57" t="s">
        <v>88</v>
      </c>
      <c r="C78" s="58"/>
      <c r="D78" s="5" t="s">
        <v>89</v>
      </c>
      <c r="E78" s="12" t="s">
        <v>79</v>
      </c>
      <c r="F78" s="5">
        <v>100</v>
      </c>
      <c r="G78" s="5">
        <v>0</v>
      </c>
      <c r="H78" s="5">
        <f>F78+G78</f>
        <v>100</v>
      </c>
      <c r="I78" s="14">
        <v>100</v>
      </c>
      <c r="J78" s="5">
        <v>0</v>
      </c>
      <c r="K78" s="6">
        <f>I78+J78</f>
        <v>100</v>
      </c>
      <c r="L78" s="6">
        <f>I78-F78</f>
        <v>0</v>
      </c>
      <c r="M78" s="6">
        <f>J78-G78</f>
        <v>0</v>
      </c>
      <c r="N78" s="6">
        <f>L78+M78</f>
        <v>0</v>
      </c>
    </row>
    <row r="79" spans="1:14" ht="66" customHeight="1" x14ac:dyDescent="0.25">
      <c r="A79" s="11" t="s">
        <v>90</v>
      </c>
      <c r="B79" s="57" t="s">
        <v>91</v>
      </c>
      <c r="C79" s="58"/>
      <c r="D79" s="5" t="s">
        <v>89</v>
      </c>
      <c r="E79" s="12" t="s">
        <v>79</v>
      </c>
      <c r="F79" s="5">
        <v>100</v>
      </c>
      <c r="G79" s="5">
        <v>0</v>
      </c>
      <c r="H79" s="5">
        <f>F79+G79</f>
        <v>100</v>
      </c>
      <c r="I79" s="14">
        <v>100</v>
      </c>
      <c r="J79" s="5">
        <v>0</v>
      </c>
      <c r="K79" s="6">
        <f>I79+J79</f>
        <v>100</v>
      </c>
      <c r="L79" s="6">
        <f>I79-F79</f>
        <v>0</v>
      </c>
      <c r="M79" s="6">
        <f>J79-G79</f>
        <v>0</v>
      </c>
      <c r="N79" s="6">
        <f>L79+M79</f>
        <v>0</v>
      </c>
    </row>
    <row r="80" spans="1:14" ht="15.75" x14ac:dyDescent="0.25">
      <c r="A80" s="39" t="s">
        <v>59</v>
      </c>
      <c r="B80" s="43"/>
      <c r="C80" s="43"/>
      <c r="D80" s="43"/>
      <c r="E80" s="43"/>
      <c r="F80" s="43"/>
      <c r="G80" s="43"/>
      <c r="H80" s="43"/>
      <c r="I80" s="43"/>
      <c r="J80" s="43"/>
      <c r="K80" s="43"/>
      <c r="L80" s="43"/>
      <c r="M80" s="43"/>
      <c r="N80" s="40"/>
    </row>
    <row r="81" spans="1:14" ht="22.15" customHeight="1" x14ac:dyDescent="0.25">
      <c r="A81" s="52" t="s">
        <v>92</v>
      </c>
      <c r="B81" s="53"/>
      <c r="C81" s="53"/>
      <c r="D81" s="53"/>
      <c r="E81" s="53"/>
      <c r="F81" s="53"/>
      <c r="G81" s="53"/>
      <c r="H81" s="53"/>
      <c r="I81" s="53"/>
      <c r="J81" s="53"/>
      <c r="K81" s="53"/>
      <c r="L81" s="53"/>
      <c r="M81" s="53"/>
      <c r="N81" s="54"/>
    </row>
    <row r="82" spans="1:14" ht="18" customHeight="1" x14ac:dyDescent="0.25">
      <c r="A82" s="39" t="s">
        <v>93</v>
      </c>
      <c r="B82" s="43"/>
      <c r="C82" s="43"/>
      <c r="D82" s="43"/>
      <c r="E82" s="43"/>
      <c r="F82" s="43"/>
      <c r="G82" s="43"/>
      <c r="H82" s="43"/>
      <c r="I82" s="43"/>
      <c r="J82" s="43"/>
      <c r="K82" s="43"/>
      <c r="L82" s="43"/>
      <c r="M82" s="43"/>
      <c r="N82" s="40"/>
    </row>
    <row r="83" spans="1:14" ht="56.45" customHeight="1" x14ac:dyDescent="0.25">
      <c r="A83" s="44" t="s">
        <v>94</v>
      </c>
      <c r="B83" s="45"/>
      <c r="C83" s="67"/>
      <c r="D83" s="67"/>
      <c r="E83" s="67"/>
      <c r="F83" s="67"/>
      <c r="G83" s="67"/>
      <c r="H83" s="67"/>
      <c r="I83" s="67"/>
      <c r="J83" s="67"/>
      <c r="K83" s="67"/>
      <c r="L83" s="67"/>
      <c r="M83" s="67"/>
      <c r="N83" s="68"/>
    </row>
    <row r="84" spans="1:14" ht="15.75" x14ac:dyDescent="0.25">
      <c r="A84" s="4"/>
      <c r="B84" s="4"/>
    </row>
    <row r="85" spans="1:14" ht="61.15" customHeight="1" x14ac:dyDescent="0.25">
      <c r="A85" s="69" t="s">
        <v>95</v>
      </c>
      <c r="B85" s="69"/>
      <c r="C85" s="69"/>
      <c r="D85" s="69"/>
      <c r="E85" s="69"/>
      <c r="F85" s="69"/>
      <c r="G85" s="69"/>
      <c r="H85" s="69"/>
      <c r="I85" s="21"/>
      <c r="K85" s="70" t="s">
        <v>96</v>
      </c>
      <c r="L85" s="70"/>
      <c r="M85" s="70"/>
      <c r="N85" s="70"/>
    </row>
    <row r="86" spans="1:14" ht="15.75" x14ac:dyDescent="0.25">
      <c r="A86" s="1"/>
      <c r="B86" s="1"/>
      <c r="C86" s="9"/>
      <c r="D86" s="9"/>
      <c r="E86" s="1"/>
      <c r="I86" s="22" t="s">
        <v>97</v>
      </c>
      <c r="K86" s="65" t="s">
        <v>98</v>
      </c>
      <c r="L86" s="65"/>
      <c r="M86" s="65"/>
      <c r="N86" s="65"/>
    </row>
    <row r="87" spans="1:14" ht="15" customHeight="1" x14ac:dyDescent="0.25">
      <c r="A87" s="23"/>
      <c r="B87" s="23"/>
      <c r="E87" s="1"/>
      <c r="K87" s="24"/>
      <c r="L87" s="24"/>
      <c r="M87" s="24"/>
      <c r="N87" s="24"/>
    </row>
    <row r="88" spans="1:14" ht="36" customHeight="1" x14ac:dyDescent="0.25">
      <c r="A88" s="69" t="s">
        <v>99</v>
      </c>
      <c r="B88" s="69"/>
      <c r="C88" s="69"/>
      <c r="D88" s="69"/>
      <c r="E88" s="69"/>
      <c r="F88" s="69"/>
      <c r="G88" s="69"/>
      <c r="H88" s="69"/>
      <c r="I88" s="21"/>
      <c r="K88" s="70" t="s">
        <v>100</v>
      </c>
      <c r="L88" s="70"/>
      <c r="M88" s="70"/>
      <c r="N88" s="70"/>
    </row>
    <row r="89" spans="1:14" ht="15.75" customHeight="1" x14ac:dyDescent="0.25">
      <c r="A89" s="1"/>
      <c r="B89" s="1"/>
      <c r="C89" s="1"/>
      <c r="D89" s="1"/>
      <c r="E89" s="1"/>
      <c r="F89" s="1"/>
      <c r="G89" s="1"/>
      <c r="H89" s="1"/>
      <c r="I89" s="22" t="s">
        <v>97</v>
      </c>
      <c r="K89" s="65" t="s">
        <v>98</v>
      </c>
      <c r="L89" s="65"/>
      <c r="M89" s="65"/>
      <c r="N89" s="65"/>
    </row>
    <row r="94" spans="1:14" ht="227.45" customHeight="1" x14ac:dyDescent="0.25">
      <c r="A94" s="66"/>
      <c r="B94" s="66"/>
      <c r="C94" s="66"/>
      <c r="D94" s="66"/>
      <c r="E94" s="66"/>
      <c r="F94" s="66"/>
      <c r="G94" s="66"/>
      <c r="H94" s="66"/>
      <c r="I94" s="66"/>
      <c r="J94" s="66"/>
      <c r="K94" s="66"/>
      <c r="L94" s="66"/>
      <c r="M94" s="66"/>
      <c r="N94" s="66"/>
    </row>
    <row r="96" spans="1:14" ht="24" customHeight="1" x14ac:dyDescent="0.25"/>
    <row r="97" spans="1:11" ht="62.45" customHeight="1" x14ac:dyDescent="0.25">
      <c r="A97" s="47"/>
      <c r="B97" s="48"/>
      <c r="C97" s="48"/>
      <c r="D97" s="48"/>
      <c r="E97" s="48"/>
      <c r="F97" s="48"/>
      <c r="G97" s="48"/>
      <c r="H97" s="48"/>
      <c r="I97" s="48"/>
      <c r="J97" s="48"/>
      <c r="K97" s="49"/>
    </row>
  </sheetData>
  <mergeCells count="99">
    <mergeCell ref="K89:N89"/>
    <mergeCell ref="A94:N94"/>
    <mergeCell ref="A97:K97"/>
    <mergeCell ref="A82:N82"/>
    <mergeCell ref="A83:N83"/>
    <mergeCell ref="A85:H85"/>
    <mergeCell ref="K85:N85"/>
    <mergeCell ref="K86:N86"/>
    <mergeCell ref="A88:H88"/>
    <mergeCell ref="K88:N88"/>
    <mergeCell ref="A81:N81"/>
    <mergeCell ref="B70:C70"/>
    <mergeCell ref="B71:C71"/>
    <mergeCell ref="B72:C72"/>
    <mergeCell ref="B73:C73"/>
    <mergeCell ref="A74:N74"/>
    <mergeCell ref="A75:N75"/>
    <mergeCell ref="B76:C76"/>
    <mergeCell ref="B77:C77"/>
    <mergeCell ref="B78:C78"/>
    <mergeCell ref="B79:C79"/>
    <mergeCell ref="A80:N80"/>
    <mergeCell ref="B69:C69"/>
    <mergeCell ref="A58:N58"/>
    <mergeCell ref="B59:C59"/>
    <mergeCell ref="B60:C60"/>
    <mergeCell ref="B61:C61"/>
    <mergeCell ref="B62:C62"/>
    <mergeCell ref="B63:C63"/>
    <mergeCell ref="B64:C64"/>
    <mergeCell ref="B65:C65"/>
    <mergeCell ref="A66:N66"/>
    <mergeCell ref="A67:N67"/>
    <mergeCell ref="B68:C68"/>
    <mergeCell ref="A57:N57"/>
    <mergeCell ref="L44:N45"/>
    <mergeCell ref="B47:C47"/>
    <mergeCell ref="B48:C48"/>
    <mergeCell ref="B49:C49"/>
    <mergeCell ref="B50:C50"/>
    <mergeCell ref="B51:C51"/>
    <mergeCell ref="B52:C52"/>
    <mergeCell ref="B53:C53"/>
    <mergeCell ref="B54:C54"/>
    <mergeCell ref="B55:C55"/>
    <mergeCell ref="A56:N56"/>
    <mergeCell ref="B37:C37"/>
    <mergeCell ref="B38:L38"/>
    <mergeCell ref="B39:L39"/>
    <mergeCell ref="B41:N41"/>
    <mergeCell ref="A44:A46"/>
    <mergeCell ref="B44:C46"/>
    <mergeCell ref="D44:D46"/>
    <mergeCell ref="E44:E46"/>
    <mergeCell ref="F44:H45"/>
    <mergeCell ref="I44:K45"/>
    <mergeCell ref="J22:L22"/>
    <mergeCell ref="B36:C36"/>
    <mergeCell ref="B25:C25"/>
    <mergeCell ref="B26:C26"/>
    <mergeCell ref="A27:L27"/>
    <mergeCell ref="A28:L28"/>
    <mergeCell ref="A30:A31"/>
    <mergeCell ref="B30:N30"/>
    <mergeCell ref="B33:C34"/>
    <mergeCell ref="D33:F33"/>
    <mergeCell ref="G33:I33"/>
    <mergeCell ref="J33:L33"/>
    <mergeCell ref="B35:C35"/>
    <mergeCell ref="B24:C24"/>
    <mergeCell ref="A11:A12"/>
    <mergeCell ref="B11:F11"/>
    <mergeCell ref="B14:D14"/>
    <mergeCell ref="E14:G14"/>
    <mergeCell ref="A22:A23"/>
    <mergeCell ref="B22:C23"/>
    <mergeCell ref="D22:F22"/>
    <mergeCell ref="G22:I22"/>
    <mergeCell ref="H14:J14"/>
    <mergeCell ref="A19:A20"/>
    <mergeCell ref="B19:N19"/>
    <mergeCell ref="A7:A8"/>
    <mergeCell ref="B7:C7"/>
    <mergeCell ref="F7:N7"/>
    <mergeCell ref="B8:C8"/>
    <mergeCell ref="F8:N8"/>
    <mergeCell ref="A9:A10"/>
    <mergeCell ref="B9:C9"/>
    <mergeCell ref="F9:N9"/>
    <mergeCell ref="B10:C10"/>
    <mergeCell ref="F10:N10"/>
    <mergeCell ref="L1:N2"/>
    <mergeCell ref="A3:N3"/>
    <mergeCell ref="A4:N4"/>
    <mergeCell ref="A5:A6"/>
    <mergeCell ref="B5:C5"/>
    <mergeCell ref="F5:N5"/>
    <mergeCell ref="B6:C6"/>
    <mergeCell ref="F6:N6"/>
  </mergeCells>
  <pageMargins left="0.19685039370078741" right="0.19685039370078741" top="0.51181102362204722" bottom="0.31496062992125984" header="0.31496062992125984" footer="0.31496062992125984"/>
  <pageSetup paperSize="9" scale="73" orientation="landscape" verticalDpi="0" r:id="rId1"/>
  <rowBreaks count="3" manualBreakCount="3">
    <brk id="28" max="13" man="1"/>
    <brk id="58" max="13"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1510160</vt:lpstr>
      <vt:lpstr>'1510160'!Область_друку</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Мельник Людмила Василівна</dc:creator>
  <cp:lastModifiedBy>Ліщук Петро Андрійович</cp:lastModifiedBy>
  <cp:lastPrinted>2020-02-04T14:52:07Z</cp:lastPrinted>
  <dcterms:created xsi:type="dcterms:W3CDTF">2020-02-04T08:47:41Z</dcterms:created>
  <dcterms:modified xsi:type="dcterms:W3CDTF">2020-02-04T16:25:26Z</dcterms:modified>
</cp:coreProperties>
</file>