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.економіки\"/>
    </mc:Choice>
  </mc:AlternateContent>
  <bookViews>
    <workbookView xWindow="0" yWindow="0" windowWidth="24000" windowHeight="9780"/>
  </bookViews>
  <sheets>
    <sheet name="2717610" sheetId="3" r:id="rId1"/>
  </sheets>
  <definedNames>
    <definedName name="_xlnm.Print_Area" localSheetId="0">'2717610'!$A$1:$M$93</definedName>
  </definedNames>
  <calcPr calcId="152511"/>
</workbook>
</file>

<file path=xl/calcChain.xml><?xml version="1.0" encoding="utf-8"?>
<calcChain xmlns="http://schemas.openxmlformats.org/spreadsheetml/2006/main">
  <c r="L68" i="3" l="1"/>
  <c r="J68" i="3"/>
  <c r="M68" i="3"/>
  <c r="H68" i="3"/>
  <c r="K68" i="3"/>
  <c r="M69" i="3"/>
  <c r="K69" i="3"/>
  <c r="J67" i="3"/>
  <c r="M67" i="3"/>
  <c r="H67" i="3"/>
  <c r="K67" i="3"/>
  <c r="K80" i="3"/>
  <c r="I80" i="3"/>
  <c r="L80" i="3"/>
  <c r="H80" i="3"/>
  <c r="M78" i="3"/>
  <c r="L78" i="3"/>
  <c r="K78" i="3"/>
  <c r="J78" i="3"/>
  <c r="M64" i="3"/>
  <c r="L64" i="3"/>
  <c r="K64" i="3"/>
  <c r="L76" i="3"/>
  <c r="K76" i="3"/>
  <c r="J76" i="3"/>
  <c r="M76" i="3"/>
  <c r="M63" i="3"/>
  <c r="K63" i="3"/>
  <c r="M50" i="3"/>
  <c r="L50" i="3"/>
  <c r="K50" i="3"/>
  <c r="M49" i="3"/>
  <c r="L49" i="3"/>
  <c r="K49" i="3"/>
  <c r="J41" i="3"/>
  <c r="J39" i="3"/>
  <c r="K41" i="3"/>
  <c r="H39" i="3"/>
  <c r="K39" i="3"/>
  <c r="M39" i="3"/>
  <c r="M40" i="3"/>
  <c r="K40" i="3"/>
  <c r="G39" i="3"/>
  <c r="L41" i="3"/>
  <c r="M41" i="3"/>
  <c r="J80" i="3"/>
  <c r="M80" i="3"/>
</calcChain>
</file>

<file path=xl/sharedStrings.xml><?xml version="1.0" encoding="utf-8"?>
<sst xmlns="http://schemas.openxmlformats.org/spreadsheetml/2006/main" count="162" uniqueCount="90">
  <si>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</si>
  <si>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</si>
  <si>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</si>
  <si>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</si>
  <si>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</si>
  <si>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</si>
  <si>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</si>
  <si>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</si>
  <si>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</si>
  <si>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</si>
  <si>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</si>
  <si>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</si>
  <si>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</si>
  <si>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</si>
  <si>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</si>
  <si>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</si>
  <si>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</si>
  <si>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</si>
  <si>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</si>
  <si>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</si>
  <si>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</si>
  <si>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</si>
  <si>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</si>
  <si>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</si>
  <si>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</si>
  <si>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</si>
  <si>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</si>
  <si>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</si>
  <si>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</si>
  <si>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</si>
  <si>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</si>
  <si>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</si>
  <si>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</si>
  <si>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</si>
  <si>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</si>
  <si>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</si>
  <si>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</si>
  <si>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</si>
  <si>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</si>
  <si>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</si>
  <si>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</si>
  <si>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</si>
  <si>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</si>
  <si>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</si>
  <si>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</si>
  <si>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</si>
  <si>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</si>
  <si>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</si>
  <si>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</si>
  <si>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кошторис</t>
  </si>
  <si>
    <t>розрахунок</t>
  </si>
  <si>
    <t>%</t>
  </si>
  <si>
    <t>грн.</t>
  </si>
  <si>
    <t>план заходів</t>
  </si>
  <si>
    <t>од.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</si>
  <si>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</si>
  <si>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</si>
  <si>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</si>
  <si>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</si>
  <si>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</si>
  <si>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</si>
  <si>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</si>
  <si>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</si>
  <si>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</si>
  <si>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</si>
  <si>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</si>
  <si>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Підтримка підприємництва міста Хмельницького</t>
  </si>
  <si>
    <t>Програма розвитку підприємництва міста Хмельницького на 2019-2021 роки</t>
  </si>
  <si>
    <t>Часткове відшкодування з міського бюджету відсоткових ставок за кредитами, залученими суб'єктами підприємництва для реалізації інвестиційних проектів</t>
  </si>
  <si>
    <t>Середні витрати на придбання презентаційної продукції</t>
  </si>
  <si>
    <t>Створення та розвиток індустріального парку "Хмельницький"</t>
  </si>
  <si>
    <t>Середні витрати на організацію заходів</t>
  </si>
  <si>
    <t>Створення сприятливих умов для активізації підприємницької діяльності та поліпшення інвестиційного клімату.</t>
  </si>
  <si>
    <t>Програма створення та розвитку індустріального парку "Хмельницький"</t>
  </si>
  <si>
    <t>Обсяг видатків</t>
  </si>
  <si>
    <t>Кількість запланованих (профінансованих) заходів</t>
  </si>
  <si>
    <t>Середні витрати на одного суб'єкта підприємництва (в рамках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проектів)</t>
  </si>
  <si>
    <t>Середні витрати на реалізацію одного заходу</t>
  </si>
  <si>
    <t>Відсоток реалізованих заходів до запланованих (профінансованих)</t>
  </si>
  <si>
    <t>Відсоток реалізованого обсягу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 до запланованого обсягу</t>
  </si>
  <si>
    <t>Заступник начальника управління</t>
  </si>
  <si>
    <t>Т.О.Пшедзял</t>
  </si>
  <si>
    <t>Головний бухгалтер</t>
  </si>
  <si>
    <t>Т.В.Єрмакова</t>
  </si>
  <si>
    <t>Пояснення щодо причин розбіжностей між фактичними та затвердженими результативними показниками: за рахунок зменшення в ІІ півріччі 2019 року кількості заявок від банківських установ на часткове відшкодування відсоткових ставок за кредитами, залученими суб'єктами підприємництва</t>
  </si>
  <si>
    <t>про виконання паспорта бюджетної програми місцевого бюджету на 2019 рік</t>
  </si>
  <si>
    <t>Пояснення щодо причин розбіжностей між фактичними та затвердженими результативними показниками:   економія становила 25206,86 грн., в т.ч. організація ділових візитів та зустрічей з вітчизняними та закордонними партнерами, інвесторами (11800,00 грн.),  створення відеороліку про індустріальний парк  (13406,86 грн.).</t>
  </si>
  <si>
    <t>Програма має середню  ефективність</t>
  </si>
  <si>
    <t>Пояснення щодо причин розбіжностей між фактичними та затвердженими результативними показниками: сума економії становила 647980,99 грн по наступних заходах: надання фінансової підтримки суб'єктам підприємництва шляхом часткового відшкодування з міського бюджету відсоткових ставок за кредитами  (493183,65 грн.), надання часткового відшкодування участі товаровиробників у ярмарково-виставкових заходах (66664,77 грн.), в рамках реалізації проекту "Школа молодого підприємця" (32150,00 грн.), співпраця з ІТ-кластером (21000,00 грн).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</si>
  <si>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
1. Підтримка підприємництва міста Хмельницького: по загальному фонду сума економії становила 647980,99 грн по наступних заходах: надання фінансової підтримки суб'єктам підприємництва шляхом часткового відшкодування з міського бюджету відсоткових ставок за кредитами  (493183,65 грн.), надання часткового відшкодування участі товаровиробників у ярмарково-виставкових заходах (66664,77 грн.), в рамках реалізації проекту "Школа молодого підприємця" (32150,00 грн.), співпраця з ІТ-кластером (21000,00 грн).
2. Створення та розвитку індустріального парку "Хмельницький": по загальному фонду  економія становила 25206,86 грн., в т.ч. організація ділових візитів та зустрічей з вітчизняними та закордонними партнерами, інвесторами (11800,00 грн.),  створення відеороліку про індустріальний парк  (13406,86 грн.).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</si>
</sst>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tabSelected="1" zoomScaleNormal="100" workbookViewId="0">
      <selection activeCell="P53" sqref="P53"/>
    </sheetView>
  </sheetViews>
  <sheetFormatPr defaultRowHeight="15.75" x14ac:dyDescent="0.25"/>
  <cols>
    <col min="1" max="1" width="4.42578125" style="8" customWidth="1"/>
    <col min="2" max="2" width="27" style="8" customWidth="1"/>
    <col min="3" max="3" width="10.5703125" style="8" customWidth="1"/>
    <col min="4" max="4" width="13.42578125" style="8" customWidth="1"/>
    <col min="5" max="13" width="13" style="8" customWidth="1"/>
    <col min="14" max="16384" width="9.140625" style="8"/>
  </cols>
  <sheetData>
    <row r="1" spans="1:13" ht="15.75" customHeight="1" x14ac:dyDescent="0.25">
      <c r="J1" s="34" t="s">
        <v>47</v>
      </c>
      <c r="K1" s="34"/>
      <c r="L1" s="34"/>
      <c r="M1" s="34"/>
    </row>
    <row r="2" spans="1:13" x14ac:dyDescent="0.25">
      <c r="J2" s="34"/>
      <c r="K2" s="34"/>
      <c r="L2" s="34"/>
      <c r="M2" s="34"/>
    </row>
    <row r="3" spans="1:13" x14ac:dyDescent="0.25">
      <c r="J3" s="34"/>
      <c r="K3" s="34"/>
      <c r="L3" s="34"/>
      <c r="M3" s="34"/>
    </row>
    <row r="4" spans="1:13" x14ac:dyDescent="0.25">
      <c r="J4" s="34"/>
      <c r="K4" s="34"/>
      <c r="L4" s="34"/>
      <c r="M4" s="34"/>
    </row>
    <row r="5" spans="1:13" x14ac:dyDescent="0.25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A6" s="36" t="s">
        <v>85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5">
      <c r="A7" s="35" t="s">
        <v>0</v>
      </c>
      <c r="B7" s="18">
        <v>2700000</v>
      </c>
      <c r="C7" s="14"/>
      <c r="E7" s="32" t="s">
        <v>48</v>
      </c>
      <c r="F7" s="32"/>
      <c r="G7" s="32"/>
      <c r="H7" s="32"/>
      <c r="I7" s="32"/>
      <c r="J7" s="32"/>
      <c r="K7" s="32"/>
      <c r="L7" s="32"/>
      <c r="M7" s="32"/>
    </row>
    <row r="8" spans="1:13" ht="15" customHeight="1" x14ac:dyDescent="0.25">
      <c r="A8" s="35"/>
      <c r="B8" s="10" t="s">
        <v>30</v>
      </c>
      <c r="C8" s="14"/>
      <c r="E8" s="33" t="s">
        <v>19</v>
      </c>
      <c r="F8" s="33"/>
      <c r="G8" s="33"/>
      <c r="H8" s="33"/>
      <c r="I8" s="33"/>
      <c r="J8" s="33"/>
      <c r="K8" s="33"/>
      <c r="L8" s="33"/>
      <c r="M8" s="33"/>
    </row>
    <row r="9" spans="1:13" x14ac:dyDescent="0.25">
      <c r="A9" s="35" t="s">
        <v>1</v>
      </c>
      <c r="B9" s="17">
        <v>2710000</v>
      </c>
      <c r="C9" s="14"/>
      <c r="E9" s="32" t="s">
        <v>48</v>
      </c>
      <c r="F9" s="32"/>
      <c r="G9" s="32"/>
      <c r="H9" s="32"/>
      <c r="I9" s="32"/>
      <c r="J9" s="32"/>
      <c r="K9" s="32"/>
      <c r="L9" s="32"/>
      <c r="M9" s="32"/>
    </row>
    <row r="10" spans="1:13" ht="15" customHeight="1" x14ac:dyDescent="0.25">
      <c r="A10" s="35"/>
      <c r="B10" s="10" t="s">
        <v>30</v>
      </c>
      <c r="C10" s="14"/>
      <c r="E10" s="38" t="s">
        <v>18</v>
      </c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5" t="s">
        <v>2</v>
      </c>
      <c r="B11" s="19">
        <v>2717610</v>
      </c>
      <c r="C11" s="20" t="s">
        <v>55</v>
      </c>
      <c r="E11" s="32" t="s">
        <v>56</v>
      </c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35"/>
      <c r="B12" s="2" t="s">
        <v>46</v>
      </c>
      <c r="C12" s="2" t="s">
        <v>3</v>
      </c>
      <c r="E12" s="33" t="s">
        <v>20</v>
      </c>
      <c r="F12" s="33"/>
      <c r="G12" s="33"/>
      <c r="H12" s="33"/>
      <c r="I12" s="33"/>
      <c r="J12" s="33"/>
      <c r="K12" s="33"/>
      <c r="L12" s="33"/>
      <c r="M12" s="33"/>
    </row>
    <row r="13" spans="1:13" ht="19.5" customHeight="1" x14ac:dyDescent="0.25">
      <c r="A13" s="37" t="s">
        <v>34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x14ac:dyDescent="0.25">
      <c r="A14" s="1"/>
    </row>
    <row r="15" spans="1:13" ht="31.5" x14ac:dyDescent="0.25">
      <c r="A15" s="11" t="s">
        <v>29</v>
      </c>
      <c r="B15" s="30" t="s">
        <v>31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25">
      <c r="A16" s="11" t="s">
        <v>0</v>
      </c>
      <c r="B16" s="26" t="s">
        <v>57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5">
      <c r="A17" s="11" t="s">
        <v>1</v>
      </c>
      <c r="B17" s="26" t="s">
        <v>58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x14ac:dyDescent="0.25">
      <c r="A18" s="11" t="s">
        <v>2</v>
      </c>
      <c r="B18" s="26" t="s">
        <v>59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11" t="s">
        <v>4</v>
      </c>
      <c r="B19" s="26" t="s">
        <v>60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25">
      <c r="A20" s="11" t="s">
        <v>5</v>
      </c>
      <c r="B20" s="26" t="s">
        <v>61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x14ac:dyDescent="0.25">
      <c r="A21" s="11" t="s">
        <v>6</v>
      </c>
      <c r="B21" s="26" t="s">
        <v>62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x14ac:dyDescent="0.25">
      <c r="A22" s="11" t="s">
        <v>7</v>
      </c>
      <c r="B22" s="26" t="s">
        <v>63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25">
      <c r="A23" s="11" t="s">
        <v>10</v>
      </c>
      <c r="B23" s="26" t="s">
        <v>64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x14ac:dyDescent="0.25">
      <c r="A24" s="1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3" t="s">
        <v>35</v>
      </c>
    </row>
    <row r="26" spans="1:13" x14ac:dyDescent="0.25">
      <c r="A26" s="14"/>
      <c r="B26" s="25" t="s">
        <v>72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6.5" customHeigh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3" t="s">
        <v>36</v>
      </c>
    </row>
    <row r="29" spans="1:13" x14ac:dyDescent="0.25">
      <c r="A29" s="1"/>
    </row>
    <row r="30" spans="1:13" ht="32.25" customHeight="1" x14ac:dyDescent="0.25">
      <c r="A30" s="11" t="s">
        <v>29</v>
      </c>
      <c r="B30" s="30" t="s">
        <v>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x14ac:dyDescent="0.25">
      <c r="A31" s="11">
        <v>1</v>
      </c>
      <c r="B31" s="26" t="s">
        <v>66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x14ac:dyDescent="0.25">
      <c r="A32" s="11">
        <v>2</v>
      </c>
      <c r="B32" s="26" t="s">
        <v>70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26" x14ac:dyDescent="0.25">
      <c r="A33" s="1"/>
    </row>
    <row r="34" spans="1:26" x14ac:dyDescent="0.25">
      <c r="A34" s="3" t="s">
        <v>37</v>
      </c>
    </row>
    <row r="35" spans="1:26" x14ac:dyDescent="0.25">
      <c r="M35" s="14" t="s">
        <v>32</v>
      </c>
    </row>
    <row r="36" spans="1:26" ht="30" customHeight="1" x14ac:dyDescent="0.25">
      <c r="A36" s="30" t="s">
        <v>29</v>
      </c>
      <c r="B36" s="30" t="s">
        <v>38</v>
      </c>
      <c r="C36" s="30"/>
      <c r="D36" s="30"/>
      <c r="E36" s="30" t="s">
        <v>22</v>
      </c>
      <c r="F36" s="30"/>
      <c r="G36" s="30"/>
      <c r="H36" s="30" t="s">
        <v>39</v>
      </c>
      <c r="I36" s="30"/>
      <c r="J36" s="30"/>
      <c r="K36" s="30" t="s">
        <v>23</v>
      </c>
      <c r="L36" s="30"/>
      <c r="M36" s="30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33" customHeight="1" x14ac:dyDescent="0.25">
      <c r="A37" s="30"/>
      <c r="B37" s="30"/>
      <c r="C37" s="30"/>
      <c r="D37" s="30"/>
      <c r="E37" s="11" t="s">
        <v>24</v>
      </c>
      <c r="F37" s="11" t="s">
        <v>25</v>
      </c>
      <c r="G37" s="11" t="s">
        <v>26</v>
      </c>
      <c r="H37" s="11" t="s">
        <v>24</v>
      </c>
      <c r="I37" s="11" t="s">
        <v>25</v>
      </c>
      <c r="J37" s="11" t="s">
        <v>26</v>
      </c>
      <c r="K37" s="11" t="s">
        <v>24</v>
      </c>
      <c r="L37" s="11" t="s">
        <v>25</v>
      </c>
      <c r="M37" s="11" t="s">
        <v>26</v>
      </c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1">
        <v>1</v>
      </c>
      <c r="B38" s="30">
        <v>2</v>
      </c>
      <c r="C38" s="30"/>
      <c r="D38" s="30"/>
      <c r="E38" s="11">
        <v>3</v>
      </c>
      <c r="F38" s="11">
        <v>4</v>
      </c>
      <c r="G38" s="11">
        <v>5</v>
      </c>
      <c r="H38" s="11">
        <v>6</v>
      </c>
      <c r="I38" s="11">
        <v>7</v>
      </c>
      <c r="J38" s="11">
        <v>8</v>
      </c>
      <c r="K38" s="11">
        <v>9</v>
      </c>
      <c r="L38" s="11">
        <v>10</v>
      </c>
      <c r="M38" s="11">
        <v>11</v>
      </c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1"/>
      <c r="B39" s="30" t="s">
        <v>11</v>
      </c>
      <c r="C39" s="30"/>
      <c r="D39" s="30"/>
      <c r="E39" s="11">
        <v>4394349.4800000004</v>
      </c>
      <c r="F39" s="7">
        <v>870000</v>
      </c>
      <c r="G39" s="7">
        <f>G40+G41</f>
        <v>5264349.4800000004</v>
      </c>
      <c r="H39" s="7">
        <f>H40+H41</f>
        <v>3721161.6300000004</v>
      </c>
      <c r="I39" s="7">
        <v>868765.93</v>
      </c>
      <c r="J39" s="7">
        <f>J40+J41</f>
        <v>4589927.5600000005</v>
      </c>
      <c r="K39" s="7">
        <f>E39-H39</f>
        <v>673187.85000000009</v>
      </c>
      <c r="L39" s="7">
        <v>1234.07</v>
      </c>
      <c r="M39" s="7">
        <f>K39+L39</f>
        <v>674421.92</v>
      </c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1" t="s">
        <v>0</v>
      </c>
      <c r="B40" s="26" t="s">
        <v>66</v>
      </c>
      <c r="C40" s="26"/>
      <c r="D40" s="26"/>
      <c r="E40" s="11">
        <v>4294349.4800000004</v>
      </c>
      <c r="F40" s="7">
        <v>200000</v>
      </c>
      <c r="G40" s="11">
        <v>4494349.4800000004</v>
      </c>
      <c r="H40" s="7">
        <v>3646368.49</v>
      </c>
      <c r="I40" s="7">
        <v>200000</v>
      </c>
      <c r="J40" s="7">
        <v>3846368.49</v>
      </c>
      <c r="K40" s="7">
        <f>E40-H40</f>
        <v>647980.99000000022</v>
      </c>
      <c r="L40" s="7"/>
      <c r="M40" s="7">
        <f>G40-J40</f>
        <v>647980.99000000022</v>
      </c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33" customHeight="1" x14ac:dyDescent="0.25">
      <c r="A41" s="11" t="s">
        <v>1</v>
      </c>
      <c r="B41" s="26" t="s">
        <v>65</v>
      </c>
      <c r="C41" s="26"/>
      <c r="D41" s="26"/>
      <c r="E41" s="7">
        <v>100000</v>
      </c>
      <c r="F41" s="7">
        <v>670000</v>
      </c>
      <c r="G41" s="7">
        <v>770000</v>
      </c>
      <c r="H41" s="7">
        <v>74793.14</v>
      </c>
      <c r="I41" s="7">
        <v>668765.93000000005</v>
      </c>
      <c r="J41" s="7">
        <f>H41+I41</f>
        <v>743559.07000000007</v>
      </c>
      <c r="K41" s="7">
        <f>E41-H41</f>
        <v>25206.86</v>
      </c>
      <c r="L41" s="7">
        <f>F41-I41</f>
        <v>1234.0699999999488</v>
      </c>
      <c r="M41" s="7">
        <f>K41+L41</f>
        <v>26440.929999999949</v>
      </c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9.75" customHeight="1" x14ac:dyDescent="0.25">
      <c r="A42" s="39" t="s">
        <v>89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26" x14ac:dyDescent="0.25">
      <c r="A43" s="1"/>
    </row>
    <row r="44" spans="1:26" ht="33" customHeight="1" x14ac:dyDescent="0.25">
      <c r="A44" s="41" t="s">
        <v>40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26" x14ac:dyDescent="0.25">
      <c r="M45" s="14" t="s">
        <v>32</v>
      </c>
    </row>
    <row r="46" spans="1:26" ht="31.5" customHeight="1" x14ac:dyDescent="0.25">
      <c r="A46" s="30" t="s">
        <v>8</v>
      </c>
      <c r="B46" s="30" t="s">
        <v>41</v>
      </c>
      <c r="C46" s="30"/>
      <c r="D46" s="30"/>
      <c r="E46" s="30" t="s">
        <v>22</v>
      </c>
      <c r="F46" s="30"/>
      <c r="G46" s="30"/>
      <c r="H46" s="30" t="s">
        <v>39</v>
      </c>
      <c r="I46" s="30"/>
      <c r="J46" s="30"/>
      <c r="K46" s="30" t="s">
        <v>23</v>
      </c>
      <c r="L46" s="30"/>
      <c r="M46" s="30"/>
    </row>
    <row r="47" spans="1:26" ht="33.75" customHeight="1" x14ac:dyDescent="0.25">
      <c r="A47" s="30"/>
      <c r="B47" s="30"/>
      <c r="C47" s="30"/>
      <c r="D47" s="30"/>
      <c r="E47" s="11" t="s">
        <v>24</v>
      </c>
      <c r="F47" s="11" t="s">
        <v>25</v>
      </c>
      <c r="G47" s="11" t="s">
        <v>26</v>
      </c>
      <c r="H47" s="11" t="s">
        <v>24</v>
      </c>
      <c r="I47" s="11" t="s">
        <v>25</v>
      </c>
      <c r="J47" s="11" t="s">
        <v>26</v>
      </c>
      <c r="K47" s="11" t="s">
        <v>24</v>
      </c>
      <c r="L47" s="11" t="s">
        <v>25</v>
      </c>
      <c r="M47" s="11" t="s">
        <v>26</v>
      </c>
    </row>
    <row r="48" spans="1:26" x14ac:dyDescent="0.25">
      <c r="A48" s="11">
        <v>1</v>
      </c>
      <c r="B48" s="30">
        <v>2</v>
      </c>
      <c r="C48" s="30"/>
      <c r="D48" s="30"/>
      <c r="E48" s="11">
        <v>3</v>
      </c>
      <c r="F48" s="11">
        <v>4</v>
      </c>
      <c r="G48" s="11">
        <v>5</v>
      </c>
      <c r="H48" s="11">
        <v>6</v>
      </c>
      <c r="I48" s="11">
        <v>7</v>
      </c>
      <c r="J48" s="11">
        <v>8</v>
      </c>
      <c r="K48" s="11">
        <v>9</v>
      </c>
      <c r="L48" s="11">
        <v>10</v>
      </c>
      <c r="M48" s="11">
        <v>11</v>
      </c>
    </row>
    <row r="49" spans="1:13" ht="37.5" customHeight="1" x14ac:dyDescent="0.25">
      <c r="A49" s="11" t="s">
        <v>0</v>
      </c>
      <c r="B49" s="26" t="s">
        <v>67</v>
      </c>
      <c r="C49" s="26"/>
      <c r="D49" s="26"/>
      <c r="E49" s="4">
        <v>4294349.4800000004</v>
      </c>
      <c r="F49" s="4">
        <v>200000</v>
      </c>
      <c r="G49" s="4">
        <v>4494349.4800000004</v>
      </c>
      <c r="H49" s="4">
        <v>3646368.49</v>
      </c>
      <c r="I49" s="4">
        <v>200000</v>
      </c>
      <c r="J49" s="4">
        <v>3846368.49</v>
      </c>
      <c r="K49" s="4">
        <f t="shared" ref="K49:M50" si="0">E49-H49</f>
        <v>647980.99000000022</v>
      </c>
      <c r="L49" s="4">
        <f t="shared" si="0"/>
        <v>0</v>
      </c>
      <c r="M49" s="4">
        <f t="shared" si="0"/>
        <v>647980.99000000022</v>
      </c>
    </row>
    <row r="50" spans="1:13" ht="38.25" customHeight="1" x14ac:dyDescent="0.25">
      <c r="A50" s="11" t="s">
        <v>1</v>
      </c>
      <c r="B50" s="26" t="s">
        <v>73</v>
      </c>
      <c r="C50" s="26"/>
      <c r="D50" s="26"/>
      <c r="E50" s="4">
        <v>100000</v>
      </c>
      <c r="F50" s="4">
        <v>670000</v>
      </c>
      <c r="G50" s="4">
        <v>770000</v>
      </c>
      <c r="H50" s="4">
        <v>74793.14</v>
      </c>
      <c r="I50" s="4">
        <v>668765.93000000005</v>
      </c>
      <c r="J50" s="4">
        <v>743559.07</v>
      </c>
      <c r="K50" s="4">
        <f t="shared" si="0"/>
        <v>25206.86</v>
      </c>
      <c r="L50" s="4">
        <f t="shared" si="0"/>
        <v>1234.0699999999488</v>
      </c>
      <c r="M50" s="4">
        <f t="shared" si="0"/>
        <v>26440.930000000051</v>
      </c>
    </row>
    <row r="51" spans="1:13" x14ac:dyDescent="0.25">
      <c r="A51" s="1"/>
      <c r="J51" s="9"/>
    </row>
    <row r="52" spans="1:13" x14ac:dyDescent="0.25">
      <c r="A52" s="3" t="s">
        <v>42</v>
      </c>
    </row>
    <row r="53" spans="1:13" x14ac:dyDescent="0.25">
      <c r="A53" s="1"/>
    </row>
    <row r="54" spans="1:13" ht="29.25" customHeight="1" x14ac:dyDescent="0.25">
      <c r="A54" s="30" t="s">
        <v>8</v>
      </c>
      <c r="B54" s="30" t="s">
        <v>27</v>
      </c>
      <c r="C54" s="30" t="s">
        <v>12</v>
      </c>
      <c r="D54" s="30" t="s">
        <v>13</v>
      </c>
      <c r="E54" s="30" t="s">
        <v>22</v>
      </c>
      <c r="F54" s="30"/>
      <c r="G54" s="30"/>
      <c r="H54" s="30" t="s">
        <v>43</v>
      </c>
      <c r="I54" s="30"/>
      <c r="J54" s="30"/>
      <c r="K54" s="30" t="s">
        <v>23</v>
      </c>
      <c r="L54" s="30"/>
      <c r="M54" s="30"/>
    </row>
    <row r="55" spans="1:13" ht="30.75" customHeight="1" x14ac:dyDescent="0.25">
      <c r="A55" s="30"/>
      <c r="B55" s="30"/>
      <c r="C55" s="30"/>
      <c r="D55" s="30"/>
      <c r="E55" s="11" t="s">
        <v>24</v>
      </c>
      <c r="F55" s="11" t="s">
        <v>25</v>
      </c>
      <c r="G55" s="11" t="s">
        <v>26</v>
      </c>
      <c r="H55" s="11" t="s">
        <v>24</v>
      </c>
      <c r="I55" s="11" t="s">
        <v>25</v>
      </c>
      <c r="J55" s="11" t="s">
        <v>26</v>
      </c>
      <c r="K55" s="11" t="s">
        <v>24</v>
      </c>
      <c r="L55" s="11" t="s">
        <v>25</v>
      </c>
      <c r="M55" s="11" t="s">
        <v>26</v>
      </c>
    </row>
    <row r="56" spans="1:13" x14ac:dyDescent="0.25">
      <c r="A56" s="11">
        <v>1</v>
      </c>
      <c r="B56" s="11">
        <v>2</v>
      </c>
      <c r="C56" s="11">
        <v>3</v>
      </c>
      <c r="D56" s="11">
        <v>4</v>
      </c>
      <c r="E56" s="11">
        <v>5</v>
      </c>
      <c r="F56" s="11">
        <v>6</v>
      </c>
      <c r="G56" s="11">
        <v>7</v>
      </c>
      <c r="H56" s="11">
        <v>8</v>
      </c>
      <c r="I56" s="11">
        <v>9</v>
      </c>
      <c r="J56" s="11">
        <v>10</v>
      </c>
      <c r="K56" s="11">
        <v>11</v>
      </c>
      <c r="L56" s="11">
        <v>12</v>
      </c>
      <c r="M56" s="11">
        <v>13</v>
      </c>
    </row>
    <row r="57" spans="1:13" x14ac:dyDescent="0.25">
      <c r="A57" s="11"/>
      <c r="B57" s="27" t="s">
        <v>66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9"/>
    </row>
    <row r="58" spans="1:13" x14ac:dyDescent="0.25">
      <c r="A58" s="11">
        <v>1</v>
      </c>
      <c r="B58" s="5" t="s">
        <v>14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1" t="s">
        <v>74</v>
      </c>
      <c r="C59" s="11" t="s">
        <v>52</v>
      </c>
      <c r="D59" s="11" t="s">
        <v>49</v>
      </c>
      <c r="E59" s="11">
        <v>4294349.4800000004</v>
      </c>
      <c r="F59" s="7">
        <v>200000</v>
      </c>
      <c r="G59" s="11">
        <v>4494349.4800000004</v>
      </c>
      <c r="H59" s="11">
        <v>3646368.49</v>
      </c>
      <c r="I59" s="7">
        <v>200000</v>
      </c>
      <c r="J59" s="7">
        <v>3846368.49</v>
      </c>
      <c r="K59" s="7">
        <v>647980.99</v>
      </c>
      <c r="L59" s="7">
        <v>0</v>
      </c>
      <c r="M59" s="7">
        <v>647980.99</v>
      </c>
    </row>
    <row r="60" spans="1:1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76.5" customHeight="1" x14ac:dyDescent="0.25">
      <c r="A61" s="43" t="s">
        <v>88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25">
      <c r="A62" s="11">
        <v>2</v>
      </c>
      <c r="B62" s="5" t="s">
        <v>15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25.25" customHeight="1" x14ac:dyDescent="0.25">
      <c r="A63" s="11"/>
      <c r="B63" s="13" t="s">
        <v>68</v>
      </c>
      <c r="C63" s="11" t="s">
        <v>52</v>
      </c>
      <c r="D63" s="11" t="s">
        <v>53</v>
      </c>
      <c r="E63" s="7">
        <v>2816655</v>
      </c>
      <c r="F63" s="7"/>
      <c r="G63" s="7">
        <v>2816655</v>
      </c>
      <c r="H63" s="7">
        <v>2323471.35</v>
      </c>
      <c r="I63" s="7"/>
      <c r="J63" s="7">
        <v>2323471.35</v>
      </c>
      <c r="K63" s="7">
        <f>E63-H63</f>
        <v>493183.64999999991</v>
      </c>
      <c r="L63" s="7"/>
      <c r="M63" s="7">
        <f>G63-J63</f>
        <v>493183.64999999991</v>
      </c>
    </row>
    <row r="64" spans="1:13" ht="36" customHeight="1" x14ac:dyDescent="0.25">
      <c r="A64" s="11"/>
      <c r="B64" s="13" t="s">
        <v>75</v>
      </c>
      <c r="C64" s="11" t="s">
        <v>54</v>
      </c>
      <c r="D64" s="11" t="s">
        <v>53</v>
      </c>
      <c r="E64" s="11">
        <v>30</v>
      </c>
      <c r="F64" s="11">
        <v>1</v>
      </c>
      <c r="G64" s="11">
        <v>31</v>
      </c>
      <c r="H64" s="11">
        <v>36</v>
      </c>
      <c r="I64" s="11">
        <v>1</v>
      </c>
      <c r="J64" s="11">
        <v>37</v>
      </c>
      <c r="K64" s="11">
        <f>E64-H64</f>
        <v>-6</v>
      </c>
      <c r="L64" s="11">
        <f>F64-I64</f>
        <v>0</v>
      </c>
      <c r="M64" s="11">
        <f>G64-J64</f>
        <v>-6</v>
      </c>
    </row>
    <row r="65" spans="1:13" ht="46.5" customHeight="1" x14ac:dyDescent="0.25">
      <c r="A65" s="44" t="s">
        <v>84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6"/>
    </row>
    <row r="66" spans="1:13" x14ac:dyDescent="0.25">
      <c r="A66" s="11">
        <v>3</v>
      </c>
      <c r="B66" s="5" t="s">
        <v>16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9.75" customHeight="1" x14ac:dyDescent="0.25">
      <c r="A67" s="11"/>
      <c r="B67" s="13" t="s">
        <v>76</v>
      </c>
      <c r="C67" s="11" t="s">
        <v>52</v>
      </c>
      <c r="D67" s="11" t="s">
        <v>50</v>
      </c>
      <c r="E67" s="11">
        <v>176040.94</v>
      </c>
      <c r="F67" s="11"/>
      <c r="G67" s="11">
        <v>176040.94</v>
      </c>
      <c r="H67" s="7">
        <f>H63/14</f>
        <v>165962.23928571428</v>
      </c>
      <c r="I67" s="11"/>
      <c r="J67" s="7">
        <f>J63/14</f>
        <v>165962.23928571428</v>
      </c>
      <c r="K67" s="7">
        <f>E67-H67</f>
        <v>10078.700714285718</v>
      </c>
      <c r="L67" s="11"/>
      <c r="M67" s="7">
        <f>G67-J67</f>
        <v>10078.700714285718</v>
      </c>
    </row>
    <row r="68" spans="1:13" ht="33.75" customHeight="1" x14ac:dyDescent="0.25">
      <c r="A68" s="11"/>
      <c r="B68" s="13" t="s">
        <v>77</v>
      </c>
      <c r="C68" s="11" t="s">
        <v>52</v>
      </c>
      <c r="D68" s="11" t="s">
        <v>50</v>
      </c>
      <c r="E68" s="11">
        <v>101588.32</v>
      </c>
      <c r="F68" s="7">
        <v>200000</v>
      </c>
      <c r="G68" s="7">
        <v>104762.87</v>
      </c>
      <c r="H68" s="7">
        <f>H59/H64</f>
        <v>101288.01361111112</v>
      </c>
      <c r="I68" s="7">
        <v>200000</v>
      </c>
      <c r="J68" s="7">
        <f>J59/J64</f>
        <v>103955.90513513514</v>
      </c>
      <c r="K68" s="7">
        <f>E68-H68</f>
        <v>300.30638888888643</v>
      </c>
      <c r="L68" s="7">
        <f>F68-I68</f>
        <v>0</v>
      </c>
      <c r="M68" s="7">
        <f>G68-J68</f>
        <v>806.9648648648581</v>
      </c>
    </row>
    <row r="69" spans="1:13" ht="45" customHeight="1" x14ac:dyDescent="0.25">
      <c r="A69" s="11"/>
      <c r="B69" s="13" t="s">
        <v>69</v>
      </c>
      <c r="C69" s="11" t="s">
        <v>52</v>
      </c>
      <c r="D69" s="11" t="s">
        <v>50</v>
      </c>
      <c r="E69" s="7">
        <v>70</v>
      </c>
      <c r="F69" s="7"/>
      <c r="G69" s="7">
        <v>70</v>
      </c>
      <c r="H69" s="7">
        <v>70</v>
      </c>
      <c r="I69" s="7"/>
      <c r="J69" s="7">
        <v>70</v>
      </c>
      <c r="K69" s="7">
        <f>E69-H69</f>
        <v>0</v>
      </c>
      <c r="L69" s="7"/>
      <c r="M69" s="7">
        <f>G69-J69</f>
        <v>0</v>
      </c>
    </row>
    <row r="70" spans="1:13" ht="46.5" customHeight="1" x14ac:dyDescent="0.25">
      <c r="A70" s="44" t="s">
        <v>84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6"/>
    </row>
    <row r="71" spans="1:13" x14ac:dyDescent="0.25">
      <c r="A71" s="11">
        <v>4</v>
      </c>
      <c r="B71" s="5" t="s">
        <v>17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44.25" customHeight="1" x14ac:dyDescent="0.25">
      <c r="A72" s="11"/>
      <c r="B72" s="13" t="s">
        <v>78</v>
      </c>
      <c r="C72" s="11" t="s">
        <v>51</v>
      </c>
      <c r="D72" s="11" t="s">
        <v>50</v>
      </c>
      <c r="E72" s="11">
        <v>100</v>
      </c>
      <c r="F72" s="11"/>
      <c r="G72" s="11">
        <v>100</v>
      </c>
      <c r="H72" s="11">
        <v>100</v>
      </c>
      <c r="I72" s="11"/>
      <c r="J72" s="11">
        <v>100</v>
      </c>
      <c r="K72" s="11">
        <v>0</v>
      </c>
      <c r="L72" s="11"/>
      <c r="M72" s="11">
        <v>0</v>
      </c>
    </row>
    <row r="73" spans="1:13" ht="160.5" customHeight="1" x14ac:dyDescent="0.25">
      <c r="A73" s="11"/>
      <c r="B73" s="13" t="s">
        <v>79</v>
      </c>
      <c r="C73" s="11" t="s">
        <v>51</v>
      </c>
      <c r="D73" s="11" t="s">
        <v>50</v>
      </c>
      <c r="E73" s="11">
        <v>100</v>
      </c>
      <c r="F73" s="11"/>
      <c r="G73" s="11">
        <v>100</v>
      </c>
      <c r="H73" s="11">
        <v>100</v>
      </c>
      <c r="I73" s="11"/>
      <c r="J73" s="11">
        <v>100</v>
      </c>
      <c r="K73" s="11">
        <v>0</v>
      </c>
      <c r="L73" s="11"/>
      <c r="M73" s="11">
        <v>0</v>
      </c>
    </row>
    <row r="74" spans="1:13" x14ac:dyDescent="0.25">
      <c r="A74" s="11"/>
      <c r="B74" s="11"/>
      <c r="C74" s="30" t="s">
        <v>65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25">
      <c r="A75" s="11">
        <v>1</v>
      </c>
      <c r="B75" s="5" t="s">
        <v>14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5">
      <c r="A76" s="11"/>
      <c r="B76" s="13" t="s">
        <v>74</v>
      </c>
      <c r="C76" s="11" t="s">
        <v>52</v>
      </c>
      <c r="D76" s="11" t="s">
        <v>49</v>
      </c>
      <c r="E76" s="7">
        <v>100000</v>
      </c>
      <c r="F76" s="7">
        <v>670000</v>
      </c>
      <c r="G76" s="7">
        <v>770000</v>
      </c>
      <c r="H76" s="7">
        <v>74793.14</v>
      </c>
      <c r="I76" s="7">
        <v>668765.93000000005</v>
      </c>
      <c r="J76" s="7">
        <f>H76+I76</f>
        <v>743559.07000000007</v>
      </c>
      <c r="K76" s="7">
        <f>E76-H76</f>
        <v>25206.86</v>
      </c>
      <c r="L76" s="7">
        <f>F76-I76</f>
        <v>1234.0699999999488</v>
      </c>
      <c r="M76" s="7">
        <f>G76-J76</f>
        <v>26440.929999999935</v>
      </c>
    </row>
    <row r="77" spans="1:13" x14ac:dyDescent="0.25">
      <c r="A77" s="11">
        <v>2</v>
      </c>
      <c r="B77" s="5" t="s">
        <v>15</v>
      </c>
      <c r="C77" s="11"/>
      <c r="D77" s="11"/>
      <c r="E77" s="7"/>
      <c r="F77" s="7"/>
      <c r="G77" s="7"/>
      <c r="H77" s="7"/>
      <c r="I77" s="7"/>
      <c r="J77" s="7"/>
      <c r="K77" s="7"/>
      <c r="L77" s="7"/>
      <c r="M77" s="7"/>
    </row>
    <row r="78" spans="1:13" ht="31.5" x14ac:dyDescent="0.25">
      <c r="A78" s="11"/>
      <c r="B78" s="13" t="s">
        <v>75</v>
      </c>
      <c r="C78" s="11" t="s">
        <v>54</v>
      </c>
      <c r="D78" s="11" t="s">
        <v>53</v>
      </c>
      <c r="E78" s="23">
        <v>3</v>
      </c>
      <c r="F78" s="23">
        <v>4</v>
      </c>
      <c r="G78" s="23">
        <v>7</v>
      </c>
      <c r="H78" s="23">
        <v>5</v>
      </c>
      <c r="I78" s="23">
        <v>4</v>
      </c>
      <c r="J78" s="23">
        <f>H78+I78</f>
        <v>9</v>
      </c>
      <c r="K78" s="23">
        <f>E78-H78</f>
        <v>-2</v>
      </c>
      <c r="L78" s="23">
        <f>F78-I78</f>
        <v>0</v>
      </c>
      <c r="M78" s="23">
        <f>G78-J78</f>
        <v>-2</v>
      </c>
    </row>
    <row r="79" spans="1:13" x14ac:dyDescent="0.25">
      <c r="A79" s="11">
        <v>3</v>
      </c>
      <c r="B79" s="5" t="s">
        <v>16</v>
      </c>
      <c r="C79" s="11"/>
      <c r="D79" s="11"/>
      <c r="E79" s="7"/>
      <c r="F79" s="7"/>
      <c r="G79" s="7"/>
      <c r="H79" s="7"/>
      <c r="I79" s="7"/>
      <c r="J79" s="7"/>
      <c r="K79" s="7"/>
      <c r="L79" s="7"/>
      <c r="M79" s="7"/>
    </row>
    <row r="80" spans="1:13" ht="31.5" x14ac:dyDescent="0.25">
      <c r="A80" s="11"/>
      <c r="B80" s="13" t="s">
        <v>71</v>
      </c>
      <c r="C80" s="11" t="s">
        <v>52</v>
      </c>
      <c r="D80" s="11" t="s">
        <v>50</v>
      </c>
      <c r="E80" s="7">
        <v>33333.33</v>
      </c>
      <c r="F80" s="7">
        <v>167500</v>
      </c>
      <c r="G80" s="7">
        <v>110000</v>
      </c>
      <c r="H80" s="7">
        <f>H76/H78</f>
        <v>14958.628000000001</v>
      </c>
      <c r="I80" s="7">
        <f>I76/I78</f>
        <v>167191.48250000001</v>
      </c>
      <c r="J80" s="7">
        <f>J76/J78</f>
        <v>82617.674444444448</v>
      </c>
      <c r="K80" s="7">
        <f>E80-H80</f>
        <v>18374.702000000001</v>
      </c>
      <c r="L80" s="7">
        <f>F80-I80</f>
        <v>308.51749999998719</v>
      </c>
      <c r="M80" s="7">
        <f>G80-J80</f>
        <v>27382.325555555552</v>
      </c>
    </row>
    <row r="81" spans="1:13" x14ac:dyDescent="0.25">
      <c r="A81" s="11">
        <v>4</v>
      </c>
      <c r="B81" s="5" t="s">
        <v>17</v>
      </c>
      <c r="C81" s="11"/>
      <c r="D81" s="11"/>
      <c r="E81" s="7"/>
      <c r="F81" s="7"/>
      <c r="G81" s="7"/>
      <c r="H81" s="7"/>
      <c r="I81" s="7"/>
      <c r="J81" s="7"/>
      <c r="K81" s="7"/>
      <c r="L81" s="7"/>
      <c r="M81" s="7"/>
    </row>
    <row r="82" spans="1:13" ht="47.25" x14ac:dyDescent="0.25">
      <c r="A82" s="11"/>
      <c r="B82" s="13" t="s">
        <v>78</v>
      </c>
      <c r="C82" s="11" t="s">
        <v>51</v>
      </c>
      <c r="D82" s="11" t="s">
        <v>50</v>
      </c>
      <c r="E82" s="23">
        <v>100</v>
      </c>
      <c r="F82" s="23">
        <v>100</v>
      </c>
      <c r="G82" s="23">
        <v>100</v>
      </c>
      <c r="H82" s="23">
        <v>100</v>
      </c>
      <c r="I82" s="23">
        <v>100</v>
      </c>
      <c r="J82" s="23">
        <v>100</v>
      </c>
      <c r="K82" s="23">
        <v>0</v>
      </c>
      <c r="L82" s="23">
        <v>0</v>
      </c>
      <c r="M82" s="23">
        <v>0</v>
      </c>
    </row>
    <row r="83" spans="1:13" ht="45" customHeight="1" x14ac:dyDescent="0.25">
      <c r="A83" s="26" t="s">
        <v>86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x14ac:dyDescent="0.25">
      <c r="A84" s="30" t="s">
        <v>28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1:13" x14ac:dyDescent="0.25">
      <c r="A85" s="1"/>
    </row>
    <row r="86" spans="1:13" ht="19.5" customHeight="1" x14ac:dyDescent="0.25">
      <c r="A86" s="3" t="s">
        <v>44</v>
      </c>
      <c r="B86" s="3"/>
      <c r="C86" s="3"/>
      <c r="D86" s="3"/>
    </row>
    <row r="87" spans="1:13" x14ac:dyDescent="0.25">
      <c r="A87" s="47" t="s">
        <v>87</v>
      </c>
      <c r="B87" s="47"/>
      <c r="C87" s="47"/>
      <c r="D87" s="47"/>
    </row>
    <row r="88" spans="1:13" ht="19.5" customHeight="1" x14ac:dyDescent="0.25">
      <c r="A88" s="21" t="s">
        <v>45</v>
      </c>
      <c r="B88" s="21"/>
      <c r="C88" s="21"/>
      <c r="D88" s="21"/>
    </row>
    <row r="89" spans="1:13" x14ac:dyDescent="0.25">
      <c r="A89" s="24" t="s">
        <v>80</v>
      </c>
      <c r="B89" s="24"/>
      <c r="C89" s="24"/>
      <c r="D89" s="24"/>
      <c r="E89" s="24"/>
    </row>
    <row r="90" spans="1:13" x14ac:dyDescent="0.25">
      <c r="A90" s="24"/>
      <c r="B90" s="24"/>
      <c r="C90" s="24"/>
      <c r="D90" s="24"/>
      <c r="E90" s="24"/>
      <c r="G90" s="42"/>
      <c r="H90" s="42"/>
      <c r="J90" s="42" t="s">
        <v>81</v>
      </c>
      <c r="K90" s="42"/>
      <c r="L90" s="42"/>
      <c r="M90" s="42"/>
    </row>
    <row r="91" spans="1:13" ht="15.75" customHeight="1" x14ac:dyDescent="0.25">
      <c r="A91" s="12"/>
      <c r="B91" s="12"/>
      <c r="C91" s="12"/>
      <c r="D91" s="12"/>
      <c r="E91" s="12"/>
      <c r="J91" s="38" t="s">
        <v>33</v>
      </c>
      <c r="K91" s="38"/>
      <c r="L91" s="38"/>
      <c r="M91" s="38"/>
    </row>
    <row r="92" spans="1:13" x14ac:dyDescent="0.25">
      <c r="A92" s="24" t="s">
        <v>82</v>
      </c>
      <c r="B92" s="24"/>
      <c r="C92" s="24"/>
      <c r="D92" s="24"/>
      <c r="E92" s="24"/>
      <c r="G92" s="42"/>
      <c r="H92" s="42"/>
      <c r="J92" s="42" t="s">
        <v>83</v>
      </c>
      <c r="K92" s="42"/>
      <c r="L92" s="42"/>
      <c r="M92" s="42"/>
    </row>
    <row r="93" spans="1:13" ht="15.75" customHeight="1" x14ac:dyDescent="0.25">
      <c r="A93" s="22"/>
      <c r="B93" s="22"/>
      <c r="C93" s="22"/>
      <c r="D93" s="22"/>
      <c r="E93" s="22"/>
      <c r="J93" s="38" t="s">
        <v>33</v>
      </c>
      <c r="K93" s="38"/>
      <c r="L93" s="38"/>
      <c r="M93" s="38"/>
    </row>
  </sheetData>
  <mergeCells count="71">
    <mergeCell ref="J92:M92"/>
    <mergeCell ref="J93:M93"/>
    <mergeCell ref="B48:D48"/>
    <mergeCell ref="B49:D49"/>
    <mergeCell ref="A89:E90"/>
    <mergeCell ref="G90:H90"/>
    <mergeCell ref="G92:H92"/>
    <mergeCell ref="C54:C55"/>
    <mergeCell ref="A87:D87"/>
    <mergeCell ref="K54:M54"/>
    <mergeCell ref="J91:M91"/>
    <mergeCell ref="J90:M90"/>
    <mergeCell ref="A83:M83"/>
    <mergeCell ref="A84:M84"/>
    <mergeCell ref="A54:A55"/>
    <mergeCell ref="B54:B55"/>
    <mergeCell ref="A61:M61"/>
    <mergeCell ref="A65:M65"/>
    <mergeCell ref="A70:M70"/>
    <mergeCell ref="B39:D39"/>
    <mergeCell ref="B40:D40"/>
    <mergeCell ref="A42:M42"/>
    <mergeCell ref="A44:M44"/>
    <mergeCell ref="B46:D47"/>
    <mergeCell ref="K46:M46"/>
    <mergeCell ref="E46:G46"/>
    <mergeCell ref="H46:J46"/>
    <mergeCell ref="H36:J36"/>
    <mergeCell ref="K36:M36"/>
    <mergeCell ref="B36:D37"/>
    <mergeCell ref="A36:A37"/>
    <mergeCell ref="E36:G36"/>
    <mergeCell ref="B38:D38"/>
    <mergeCell ref="A7:A8"/>
    <mergeCell ref="A9:A10"/>
    <mergeCell ref="B17:M17"/>
    <mergeCell ref="A13:M13"/>
    <mergeCell ref="B30:M30"/>
    <mergeCell ref="B31:M31"/>
    <mergeCell ref="E9:M9"/>
    <mergeCell ref="E10:M10"/>
    <mergeCell ref="J1:M4"/>
    <mergeCell ref="A11:A12"/>
    <mergeCell ref="R36:T36"/>
    <mergeCell ref="A5:M5"/>
    <mergeCell ref="B22:M22"/>
    <mergeCell ref="B23:M23"/>
    <mergeCell ref="B32:M32"/>
    <mergeCell ref="A6:M6"/>
    <mergeCell ref="E7:M7"/>
    <mergeCell ref="E8:M8"/>
    <mergeCell ref="U36:W36"/>
    <mergeCell ref="X36:Z36"/>
    <mergeCell ref="E11:M11"/>
    <mergeCell ref="E12:M12"/>
    <mergeCell ref="B15:M15"/>
    <mergeCell ref="B16:M16"/>
    <mergeCell ref="B18:M18"/>
    <mergeCell ref="B19:M19"/>
    <mergeCell ref="B20:M20"/>
    <mergeCell ref="B21:M21"/>
    <mergeCell ref="A92:E92"/>
    <mergeCell ref="B26:M26"/>
    <mergeCell ref="B41:D41"/>
    <mergeCell ref="B50:D50"/>
    <mergeCell ref="B57:M57"/>
    <mergeCell ref="C74:M74"/>
    <mergeCell ref="D54:D55"/>
    <mergeCell ref="E54:G54"/>
    <mergeCell ref="H54:J54"/>
    <mergeCell ref="A46:A47"/>
  </mergeCells>
  <pageMargins left="0.16" right="0.16" top="0.35" bottom="0.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2717610</vt:lpstr>
      <vt:lpstr>'2717610'!Область_друку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2020-02-17T13:10:17Z</cp:lastPrinted>
  <dcterms:created xsi:type="dcterms:W3CDTF">2018-12-28T08:43:53Z</dcterms:created>
  <dcterms:modified xsi:type="dcterms:W3CDTF">2020-02-17T13:10:24Z</dcterms:modified>
</cp:coreProperties>
</file>