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освіта\"/>
    </mc:Choice>
  </mc:AlternateContent>
  <bookViews>
    <workbookView xWindow="0" yWindow="0" windowWidth="24000" windowHeight="9780"/>
  </bookViews>
  <sheets>
    <sheet name="0611020" sheetId="1" r:id="rId1"/>
  </sheets>
  <calcPr calcId="152511"/>
</workbook>
</file>

<file path=xl/calcChain.xml><?xml version="1.0" encoding="utf-8"?>
<calcChain xmlns="http://schemas.openxmlformats.org/spreadsheetml/2006/main">
  <c r="H59" i="1" l="1"/>
  <c r="H82" i="1" l="1"/>
  <c r="G82" i="1"/>
  <c r="D60" i="1" l="1"/>
  <c r="F51" i="1"/>
  <c r="D51" i="1"/>
  <c r="F60" i="1" l="1"/>
  <c r="H60" i="1" s="1"/>
  <c r="H57" i="1"/>
  <c r="H58" i="1"/>
  <c r="H51" i="1"/>
  <c r="H50" i="1"/>
  <c r="H49" i="1"/>
  <c r="H48" i="1"/>
  <c r="H47" i="1"/>
  <c r="H46" i="1"/>
  <c r="H45" i="1"/>
</calcChain>
</file>

<file path=xl/sharedStrings.xml><?xml version="1.0" encoding="utf-8"?>
<sst xmlns="http://schemas.openxmlformats.org/spreadsheetml/2006/main" count="214" uniqueCount="138">
  <si>
    <r>
      <rPr>
        <sz val="12"/>
        <rFont val="Times New Roman"/>
        <family val="1"/>
      </rPr>
      <t>(підпис)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</si>
  <si>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</si>
  <si>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</si>
  <si>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29.12.2016 року № 2 «Програма розвитку освіти міста Хмельницького на 2017-2021 роки»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</si>
  <si>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793,</t>
  </si>
  <si>
    <t>6. Цілі державної політики, на досягнення яких спрямована реалізація бюджетної програми:</t>
  </si>
  <si>
    <t>Постанова КМУ від 14 лютого 2017 року №88 "Про затвердження Порядку та умов надання субвенції з державного бюджету місцевим бюджетам на надання державної підтримки особам з особливими освітніми потребами".</t>
  </si>
  <si>
    <t>Ціль державної політики</t>
  </si>
  <si>
    <t> 8.Завдання бюджетної програми:</t>
  </si>
  <si>
    <t xml:space="preserve">9. Напрями використання бюджетних коштів: </t>
  </si>
  <si>
    <t>(грн)</t>
  </si>
  <si>
    <t xml:space="preserve">10. Перелік місцевих / регіональних програм, що виконуються у складі бюджетної програми: </t>
  </si>
  <si>
    <t>Програма  розвитку освіти міста Хмельницького на 2017-2021 роки (із змінами і доповненнями)</t>
  </si>
  <si>
    <t>УСЬОГО</t>
  </si>
  <si>
    <t>Штатний розпис, тарифікація</t>
  </si>
  <si>
    <t>якості</t>
  </si>
  <si>
    <t>ефективності</t>
  </si>
  <si>
    <t>продукту</t>
  </si>
  <si>
    <t>затрат</t>
  </si>
  <si>
    <r>
      <rPr>
        <b/>
        <sz val="13.5"/>
        <rFont val="Times New Roman"/>
        <family val="1"/>
        <charset val="204"/>
      </rPr>
      <t>ПАСПОРТ
бюджетної програми місцевого бюджету на 2020 рік</t>
    </r>
  </si>
  <si>
    <r>
      <rPr>
        <vertAlign val="superscript"/>
        <sz val="10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0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</si>
  <si>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</si>
  <si>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  <charset val="204"/>
      </rPr>
      <t xml:space="preserve">
(код за ЄДРПОУ)</t>
    </r>
  </si>
  <si>
    <r>
      <rPr>
        <vertAlign val="superscript"/>
        <sz val="10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0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</si>
  <si>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</si>
  <si>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  <charset val="204"/>
      </rPr>
      <t>_</t>
    </r>
    <r>
      <rPr>
        <u/>
        <sz val="10"/>
        <rFont val="Times New Roman"/>
        <family val="1"/>
        <charset val="204"/>
      </rPr>
      <t xml:space="preserve">02146920    
</t>
    </r>
    <r>
      <rPr>
        <sz val="10"/>
        <rFont val="Times New Roman"/>
        <family val="1"/>
        <charset val="204"/>
      </rPr>
      <t>(код за ЄДРПОУ)</t>
    </r>
  </si>
  <si>
    <r>
      <rPr>
        <u/>
        <sz val="10"/>
        <rFont val="Times New Roman"/>
        <family val="1"/>
        <charset val="204"/>
      </rPr>
      <t xml:space="preserve">      1020        
</t>
    </r>
    <r>
      <rPr>
        <sz val="10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</si>
  <si>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  <charset val="204"/>
      </rPr>
      <t xml:space="preserve">        0921            
</t>
    </r>
    <r>
      <rPr>
        <sz val="10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</si>
  <si>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0"/>
        <rFont val="Times New Roman"/>
        <family val="1"/>
        <charset val="204"/>
      </rPr>
      <t xml:space="preserve">22201100000
</t>
    </r>
    <r>
      <rPr>
        <sz val="10"/>
        <rFont val="Times New Roman"/>
        <family val="1"/>
        <charset val="204"/>
      </rPr>
      <t>(код бюджету)</t>
    </r>
  </si>
  <si>
    <r>
      <rPr>
        <sz val="12"/>
        <rFont val="Times New Roman"/>
        <family val="1"/>
        <charset val="204"/>
      </rPr>
      <t xml:space="preserve">5. Підстави для виконання бюджетної програми:
</t>
    </r>
    <r>
      <rPr>
        <u/>
        <sz val="11"/>
        <rFont val="Times New Roman"/>
        <family val="1"/>
        <charset val="204"/>
      </rPr>
      <t>Конституція України,</t>
    </r>
  </si>
  <si>
    <r>
      <rPr>
        <u/>
        <sz val="11"/>
        <rFont val="Times New Roman"/>
        <family val="1"/>
        <charset val="204"/>
      </rPr>
      <t>Бюджетний кодекс України від 08.07.2010 р. №2241-VІІI,</t>
    </r>
  </si>
  <si>
    <r>
      <rPr>
        <u/>
        <sz val="11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</si>
  <si>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1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</si>
  <si>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1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</si>
  <si>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r>
      <rPr>
        <u/>
        <sz val="11"/>
        <rFont val="Times New Roman"/>
        <family val="1"/>
        <charset val="204"/>
      </rPr>
      <t>Рішення сесії міської ради  від 12.01.2017 року №25 Комплексна програма «Піклування» в Хмельницькому на 2017-2021 роки,</t>
    </r>
  </si>
  <si>
    <r>
      <rPr>
        <u/>
        <sz val="11"/>
        <rFont val="Times New Roman"/>
        <family val="1"/>
        <charset val="204"/>
      </rPr>
      <t>Рішення сесії міської ради   від 12.07.2017 року №3_ "</t>
    </r>
    <r>
      <rPr>
        <sz val="11"/>
        <rFont val="Times New Roman"/>
        <family val="1"/>
        <charset val="204"/>
      </rPr>
      <t xml:space="preserve">Про </t>
    </r>
    <r>
      <rPr>
        <u/>
        <sz val="11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</si>
  <si>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r>
      <rPr>
        <u/>
        <sz val="11"/>
        <rFont val="Times New Roman"/>
        <family val="1"/>
        <charset val="204"/>
      </rPr>
      <t>Рішення сесії Хмельницької міської ради від 11.12.201 року № 6 «Про бюджет міста Хмельницького на 2020 рік».</t>
    </r>
  </si>
  <si>
    <r>
      <rPr>
        <u/>
        <sz val="11"/>
        <rFont val="Times New Roman"/>
        <family val="1"/>
        <charset val="204"/>
      </rPr>
      <t>Протокол № 146 від 27 грудня 2019 року засідання постійної комісії з питань планування, бюджету, фінансів та децентралізації.</t>
    </r>
  </si>
  <si>
    <t>№ з/п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</si>
  <si>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</si>
  <si>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Створення умов для повноцінного і відповідального навчання, надання  якісних послуг дітям з особливими освітніми потребами</t>
  </si>
  <si>
    <r>
      <rPr>
        <sz val="12"/>
        <rFont val="Times New Roman"/>
        <family val="1"/>
        <charset val="204"/>
      </rPr>
      <t>7. Мета бюджетної програми:</t>
    </r>
    <r>
      <rPr>
        <u/>
        <sz val="11"/>
        <rFont val="Times New Roman"/>
        <family val="1"/>
        <charset val="204"/>
      </rPr>
      <t> Забезпечення надання послуг з загальної середньої освіти в денних загальноосвітніх навчальних закладах.</t>
    </r>
  </si>
  <si>
    <t>Завдання</t>
  </si>
  <si>
    <t>Забезпечити надання відповідних послуг денними загальноосвітніми навчальними закладами.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</si>
  <si>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</si>
  <si>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</si>
  <si>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</si>
  <si>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</si>
  <si>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</si>
  <si>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</si>
  <si>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</si>
  <si>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</si>
  <si>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Капітальне будівництво</t>
  </si>
  <si>
    <t>Реконструкція та реставрація</t>
  </si>
  <si>
    <t>Найменування місцевої / регіональної програми</t>
  </si>
  <si>
    <t>Комплексна програма «Піклування» в м. Хмельницькому на 2017-2021 роки (із змінами і доповненнями)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</si>
  <si>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</si>
  <si>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</si>
  <si>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</si>
  <si>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</si>
  <si>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Кількість закладів</t>
  </si>
  <si>
    <t>од.</t>
  </si>
  <si>
    <t>Мережа шкіл,звіт ЗНЗ - 1</t>
  </si>
  <si>
    <t>Кількість класів</t>
  </si>
  <si>
    <t>Середньорічна кількість педагогічного персоналу</t>
  </si>
  <si>
    <t>Всього- середньорічне число ставок (штатних одиниць)</t>
  </si>
  <si>
    <t>Обсяг видатків на капітальні ремонти спортивних майданчиків в 2 закладах</t>
  </si>
  <si>
    <t>грн</t>
  </si>
  <si>
    <t>Рішення сесії ХМР від 11.12.2019 р. № 6</t>
  </si>
  <si>
    <r>
      <t>Рішення сесії ХМР від 11.12.2019 р. № 6</t>
    </r>
    <r>
      <rPr>
        <sz val="10"/>
        <color theme="1"/>
        <rFont val="Calibri"/>
        <family val="2"/>
        <charset val="204"/>
        <scheme val="minor"/>
      </rPr>
      <t/>
    </r>
  </si>
  <si>
    <t>Обсяг видатків на встановлення пожежної сигналізації та вентиляції в приміщенні басейну 2 навчальних  закладах</t>
  </si>
  <si>
    <t>Обсяг видатків на придбання обладнання для 14 – ти профільних кабінетів, смарт-бордів, оптичних прицілів</t>
  </si>
  <si>
    <t>Обсяг видатків на придбання парт, дидактичного матеріалу  в заклади освіти для НУШ</t>
  </si>
  <si>
    <t>Обсяг видатків на придбання комп’ютерної техніки в заклади освіти для НУШ</t>
  </si>
  <si>
    <t>Обсяг видатків для проведення поточних ремонтів санвузлів 5 закладів освіти</t>
  </si>
  <si>
    <t>Кількість учнів в загальноосвітніх школах</t>
  </si>
  <si>
    <t>осіб</t>
  </si>
  <si>
    <t>Мережа шкіл, звіт ЗНЗ - 1</t>
  </si>
  <si>
    <t>Кількість учнів в приватних школах</t>
  </si>
  <si>
    <t>Кількість закладів, в яких буде встановлено пожежну сигналізацію та вентиляцію в приміщенні басейну</t>
  </si>
  <si>
    <t>Кількість закладів, в яких будуть проведені поточні ремонти  санвузлів</t>
  </si>
  <si>
    <t>Кількість закладів, в яких будуть побудовані спортивні майданчики</t>
  </si>
  <si>
    <t>Кількість закладів, в яких буде реконструкція спортивних майданчиків під мульфункціональні майданчики для занять ігровими видами спорту</t>
  </si>
  <si>
    <t>Кількість закладів, в яких будуть проведені капітальні ремонти огорожі, даху,утеплення фасадів, харчоблоку,холу</t>
  </si>
  <si>
    <t>Кількість закладів, в яких будуть проведені капітальні ремонти спортивних майданчиків</t>
  </si>
  <si>
    <t>Середні витрати на 1 учня</t>
  </si>
  <si>
    <t>Кошторис</t>
  </si>
  <si>
    <t>Середня  наповнюваність класів</t>
  </si>
  <si>
    <t>Розрахунок</t>
  </si>
  <si>
    <t>Середні витрати на придбання обладнання для одного профільного кабінету</t>
  </si>
  <si>
    <t>Середні витрати на придбання одного оптичного прицілу</t>
  </si>
  <si>
    <t>Середні витрати на придбання  одного  смарт- борда</t>
  </si>
  <si>
    <t>Кількість  учнів,які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</si>
  <si>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</si>
  <si>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</si>
  <si>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</si>
  <si>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</si>
  <si>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</si>
  <si>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>Відсоток захищених статей видатків в загальному   обсязі</t>
  </si>
  <si>
    <t>Обсяг видатків на реконструкцію спортивних майданчиків під мульфункціональні майданчики для занять ігровими видами спорту на території 4 закладів освіти</t>
  </si>
  <si>
    <t>Обсяг видатків на капітальні ремонти огорожі, даху,утеплення фасадів, харчоблоку, холу 5 закладів</t>
  </si>
  <si>
    <t>Кількість закладів, в які буде придбано  смарт-борди</t>
  </si>
  <si>
    <t xml:space="preserve">В.о.директора Департаменту освіти та науки   </t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</si>
  <si>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</si>
  <si>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</si>
  <si>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</si>
  <si>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</si>
  <si>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</si>
  <si>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u/>
        <sz val="11"/>
        <rFont val="Times New Roman"/>
        <family val="1"/>
        <charset val="204"/>
      </rPr>
      <t>Надання загальної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середньої освіти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закладами загальної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середньої освіти (у тому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числі з дошкільними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підрозділами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(відділеннями, групами))
</t>
    </r>
    <r>
      <rPr>
        <sz val="10"/>
        <rFont val="Times New Roman"/>
        <family val="1"/>
        <charset val="204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</si>
  <si>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Протокол № 153 від 26 березня 2020 року засідання постійної комісії з питань планування, бюджету, фінансів та децентралізації.</t>
  </si>
  <si>
    <t>Обсяг видатків для здійснення поточного ремонту покрівель в 2 закладах освіти</t>
  </si>
  <si>
    <t>Протокол № 153 від 26.03.2020 р. засідання постійної комісії з питань планування, бюджету, фінансів та децентралізації</t>
  </si>
  <si>
    <t>Кількість закладів, в яких будуть проведені поточні ремонти покрівель</t>
  </si>
  <si>
    <t>Середні витрати на проведення поточного ремонту покрівель в одному закладі</t>
  </si>
  <si>
    <t>Протокол № 152 від 26 лютого 2020 року засідання постійної комісії з питань розвитку громадянського суспільства, свободи слова та інформації та з питань планування, бюджету, фінансів та децентралізації.</t>
  </si>
  <si>
    <t>Рішення сесії Хмельницької міської ради від 17.06.2020 року № 6 «Про внесення змін до  бюджеу міста Хмельницького на 2020 рік».</t>
  </si>
  <si>
    <t>Протокол № 164 від 23 червня 2020 року засідання постійної комісії з питань планування, бюджету, фінансів та децентралізації.</t>
  </si>
  <si>
    <t>Обсяг видатків на придбання обладнання для їдалень (харчоблоків) 6 закладів</t>
  </si>
  <si>
    <t>Обсяг видатків на будівництво спортивного майданчика з штучним покриттям на території 2 закладів</t>
  </si>
  <si>
    <t>Рішення сесії ХМР від 11.12.2019 р. № 6,Рішення сесії ХМР від 17.06.2020 р. № 6</t>
  </si>
  <si>
    <t>Надія БАЛАБУСТ</t>
  </si>
  <si>
    <r>
      <t xml:space="preserve">3. </t>
    </r>
    <r>
      <rPr>
        <u/>
        <sz val="10"/>
        <rFont val="Times New Roman"/>
        <family val="1"/>
        <charset val="204"/>
      </rPr>
      <t xml:space="preserve">0611020    
</t>
    </r>
    <r>
      <rPr>
        <sz val="10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</si>
  <si>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Рішення сесії Хмельницької міської ради від 28.08.2020 року № 1 «Про внесення змін до  бюджеу міста Хмельницького на 2020 рік».</t>
  </si>
  <si>
    <t>Обсяг видатків на закупівлю обладнання, інвентарю для фізкультурно-спортивних приміщень  в заклади освіти для НУШ</t>
  </si>
  <si>
    <t>Обсяг видатків для закупівлі обладнання, інвентарю для фізкультурно-спортивних приміщень, засобів навчання, у тому числі навчально-методичної та навчальної літератури, зошитів з друкованою основою для Хмельницької спеціалізованої школи І ступеня № 30, що бере участь у експерименті з реалізації Державного стандарту початкової освіти</t>
  </si>
  <si>
    <t>Рішення сесії ХМР від 17.06.2020 р. № 6,Рішення  сесії ХМР від 28.08.2020 р. №1</t>
  </si>
  <si>
    <t>Рішення сесії ХМР від 28.08.2020 р. №1</t>
  </si>
  <si>
    <t>Обсяг видатків на придбання дезинфікуючих засобів для проведення у закладах освіти заходів, спрямованих на запобігання гострої респіраторної хвороби COVID- 19</t>
  </si>
  <si>
    <t>Рішення сесії ХМР від 11.12.2019 р. № 6,Рішення сесії ХМР від 17.06.2020 р. № 6,Рішення сесії ХМР від 28.08.2020р. №1</t>
  </si>
  <si>
    <t>Рішення сесії ХМР від 11.12.2019 р. № 6,Рішення сесії ХМР  від 28.08.2020 р. № 1</t>
  </si>
  <si>
    <t>Рішення сесії ХМР від 09.10.2020 р. №1</t>
  </si>
  <si>
    <t>Обсяг видатків на благоустрій території, проведення поточного ремонту даху, просочення, облаштування витяжки харчоблоку, підключення до централізованого теплопостачання в 5 закладх освіти</t>
  </si>
  <si>
    <t>Рішення сесії Хмельницької міської ради від 07.10.2020 року № 1 «Про внесення змін до  бюджеу міста Хмельницького на 2020 рік».</t>
  </si>
  <si>
    <t>Протокол № 174 від 12.10.2020 року засідання постійної комісії з питань планування, бюджету, фінансів та децентралізації</t>
  </si>
  <si>
    <r>
      <t xml:space="preserve">
</t>
    </r>
    <r>
      <rPr>
        <sz val="12"/>
        <rFont val="Times New Roman"/>
        <family val="1"/>
        <charset val="204"/>
      </rPr>
      <t xml:space="preserve">4. Обсяг бюджетних призначень / бюджетних асигнувань — 726 104 615,77  гривень, у тому числі загального фонду — 642 697 563,96 гривень та спеціального фонду — 83 407 051,81  гривень.
</t>
    </r>
    <r>
      <rPr>
        <sz val="12"/>
        <rFont val="Times New Roman"/>
        <family val="1"/>
      </rPr>
      <t/>
    </r>
  </si>
  <si>
    <t xml:space="preserve">Кількість закладів, в яких буде проведено благоустрій території,  поточний ремонт даху, просочення, облаштування витяжки харчоблоку, підключення до централізованого теплопостачання </t>
  </si>
  <si>
    <t>Програма бюджетування за участі громадськості (Бюджет участі) міста Хмельницького на 2020 - 2022 роки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</si>
  <si>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21.10.2020 р. №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</si>
</sst>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rgb="FF000000"/>
      <name val="Times New Roman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 shrinkToFit="1"/>
    </xf>
    <xf numFmtId="3" fontId="13" fillId="0" borderId="0" xfId="0" applyNumberFormat="1" applyFont="1" applyFill="1" applyBorder="1" applyAlignment="1">
      <alignment horizontal="center" vertical="center" wrapText="1" shrinkToFit="1"/>
    </xf>
    <xf numFmtId="1" fontId="13" fillId="0" borderId="1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13" fillId="0" borderId="0" xfId="0" applyNumberFormat="1" applyFont="1" applyFill="1" applyBorder="1" applyAlignment="1">
      <alignment vertical="center" wrapText="1" shrinkToFit="1"/>
    </xf>
    <xf numFmtId="4" fontId="13" fillId="0" borderId="0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 shrinkToFit="1"/>
    </xf>
    <xf numFmtId="4" fontId="13" fillId="0" borderId="5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 shrinkToFit="1"/>
    </xf>
    <xf numFmtId="4" fontId="13" fillId="0" borderId="5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2" fontId="7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13" fillId="0" borderId="9" xfId="0" applyNumberFormat="1" applyFont="1" applyFill="1" applyBorder="1" applyAlignment="1">
      <alignment horizontal="right" vertical="center" wrapText="1" shrinkToFi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 shrinkToFit="1"/>
    </xf>
    <xf numFmtId="4" fontId="13" fillId="0" borderId="5" xfId="0" applyNumberFormat="1" applyFont="1" applyFill="1" applyBorder="1" applyAlignment="1">
      <alignment horizontal="center" vertical="center" wrapText="1" shrinkToFit="1"/>
    </xf>
    <xf numFmtId="4" fontId="13" fillId="0" borderId="2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 shrinkToFit="1"/>
    </xf>
    <xf numFmtId="164" fontId="13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 shrinkToFi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view="pageBreakPreview" topLeftCell="A2" zoomScale="89" zoomScaleNormal="55" zoomScaleSheetLayoutView="89" workbookViewId="0">
      <selection activeCell="G3" sqref="G3:K3"/>
    </sheetView>
  </sheetViews>
  <sheetFormatPr defaultRowHeight="12.75" x14ac:dyDescent="0.2"/>
  <cols>
    <col min="1" max="1" width="22.5" style="12" customWidth="1"/>
    <col min="2" max="2" width="45" style="12" customWidth="1"/>
    <col min="3" max="3" width="17" style="12" customWidth="1"/>
    <col min="4" max="4" width="23.1640625" style="12" customWidth="1"/>
    <col min="5" max="5" width="28.33203125" style="12" customWidth="1"/>
    <col min="6" max="6" width="2.6640625" style="12" customWidth="1"/>
    <col min="7" max="7" width="35" style="12" customWidth="1"/>
    <col min="8" max="8" width="16.5" style="12" customWidth="1"/>
    <col min="9" max="9" width="16" style="12" customWidth="1"/>
    <col min="10" max="10" width="9.33203125" style="12"/>
    <col min="11" max="11" width="14.1640625" style="12" customWidth="1"/>
    <col min="12" max="16384" width="9.33203125" style="12"/>
  </cols>
  <sheetData>
    <row r="1" spans="1:11" ht="166.5" customHeight="1" x14ac:dyDescent="0.2">
      <c r="B1" s="13"/>
      <c r="C1" s="13"/>
      <c r="D1" s="13"/>
      <c r="E1" s="13"/>
      <c r="F1" s="13"/>
      <c r="G1" s="55" t="s">
        <v>137</v>
      </c>
      <c r="H1" s="61"/>
      <c r="I1" s="61"/>
      <c r="J1" s="61"/>
      <c r="K1" s="61"/>
    </row>
    <row r="2" spans="1:11" ht="37.5" customHeight="1" x14ac:dyDescent="0.2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99" customHeight="1" x14ac:dyDescent="0.2">
      <c r="A3" s="14" t="s">
        <v>20</v>
      </c>
      <c r="B3" s="64" t="s">
        <v>21</v>
      </c>
      <c r="C3" s="64"/>
      <c r="D3" s="64"/>
      <c r="E3" s="64"/>
      <c r="F3" s="64"/>
      <c r="G3" s="65" t="s">
        <v>22</v>
      </c>
      <c r="H3" s="65"/>
      <c r="I3" s="65"/>
      <c r="J3" s="65"/>
      <c r="K3" s="65"/>
    </row>
    <row r="4" spans="1:11" ht="87.75" customHeight="1" x14ac:dyDescent="0.2">
      <c r="A4" s="15" t="s">
        <v>23</v>
      </c>
      <c r="B4" s="64" t="s">
        <v>24</v>
      </c>
      <c r="C4" s="64"/>
      <c r="D4" s="64"/>
      <c r="E4" s="64"/>
      <c r="F4" s="64"/>
      <c r="G4" s="64" t="s">
        <v>25</v>
      </c>
      <c r="H4" s="64"/>
      <c r="I4" s="64"/>
      <c r="J4" s="64"/>
      <c r="K4" s="64"/>
    </row>
    <row r="5" spans="1:11" ht="204.75" customHeight="1" x14ac:dyDescent="0.2">
      <c r="A5" s="15" t="s">
        <v>121</v>
      </c>
      <c r="B5" s="64" t="s">
        <v>26</v>
      </c>
      <c r="C5" s="64"/>
      <c r="D5" s="16" t="s">
        <v>27</v>
      </c>
      <c r="E5" s="65" t="s">
        <v>108</v>
      </c>
      <c r="F5" s="64"/>
      <c r="G5" s="64" t="s">
        <v>28</v>
      </c>
      <c r="H5" s="64"/>
      <c r="I5" s="64"/>
      <c r="J5" s="64"/>
      <c r="K5" s="64"/>
    </row>
    <row r="6" spans="1:11" ht="49.5" customHeight="1" x14ac:dyDescent="0.2">
      <c r="A6" s="66" t="s">
        <v>134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35.25" customHeight="1" x14ac:dyDescent="0.2">
      <c r="A7" s="66" t="s">
        <v>29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23.25" customHeight="1" x14ac:dyDescent="0.2">
      <c r="A8" s="62" t="s">
        <v>30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23.25" hidden="1" customHeight="1" x14ac:dyDescent="0.2">
      <c r="A9" s="62" t="s">
        <v>31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35.25" customHeight="1" x14ac:dyDescent="0.2">
      <c r="A10" s="62" t="s">
        <v>32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ht="23.25" customHeight="1" x14ac:dyDescent="0.2">
      <c r="A11" s="60" t="s">
        <v>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23.25" customHeight="1" x14ac:dyDescent="0.2">
      <c r="A12" s="62" t="s">
        <v>33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23.25" customHeight="1" x14ac:dyDescent="0.2">
      <c r="A13" s="62" t="s">
        <v>34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23.25" customHeight="1" x14ac:dyDescent="0.2">
      <c r="A14" s="60" t="s">
        <v>2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23.25" customHeight="1" x14ac:dyDescent="0.2">
      <c r="A15" s="61" t="s">
        <v>35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48" customHeight="1" x14ac:dyDescent="0.2">
      <c r="A16" s="60" t="s">
        <v>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ht="23.25" customHeight="1" x14ac:dyDescent="0.2">
      <c r="A17" s="60" t="s">
        <v>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23.25" customHeight="1" x14ac:dyDescent="0.2">
      <c r="A18" s="62" t="s">
        <v>36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23.25" customHeight="1" x14ac:dyDescent="0.2">
      <c r="A19" s="60" t="s">
        <v>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23.25" customHeight="1" x14ac:dyDescent="0.2">
      <c r="A20" s="62" t="s">
        <v>37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s="30" customFormat="1" ht="23.25" customHeight="1" x14ac:dyDescent="0.2">
      <c r="A21" s="60" t="s">
        <v>114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23.25" customHeight="1" x14ac:dyDescent="0.2">
      <c r="A22" s="60" t="s">
        <v>109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ht="30.75" customHeight="1" x14ac:dyDescent="0.2">
      <c r="A23" s="60" t="s">
        <v>115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s="31" customFormat="1" ht="28.5" customHeight="1" x14ac:dyDescent="0.2">
      <c r="A24" s="60" t="s">
        <v>116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s="37" customFormat="1" ht="28.5" customHeight="1" x14ac:dyDescent="0.2">
      <c r="A25" s="60" t="s">
        <v>122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47" customFormat="1" ht="28.5" customHeight="1" x14ac:dyDescent="0.2">
      <c r="A26" s="60" t="s">
        <v>132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52" customFormat="1" ht="28.5" customHeight="1" x14ac:dyDescent="0.2">
      <c r="A27" s="60" t="s">
        <v>133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ht="18.75" customHeight="1" x14ac:dyDescent="0.2">
      <c r="A28" s="62" t="s">
        <v>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55.5" customHeight="1" x14ac:dyDescent="0.2">
      <c r="A30" s="4" t="s">
        <v>38</v>
      </c>
      <c r="B30" s="56" t="s">
        <v>7</v>
      </c>
      <c r="C30" s="56"/>
      <c r="D30" s="56"/>
      <c r="E30" s="56"/>
      <c r="F30" s="56"/>
      <c r="G30" s="56"/>
      <c r="H30" s="56"/>
    </row>
    <row r="31" spans="1:11" ht="50.25" customHeight="1" x14ac:dyDescent="0.2">
      <c r="A31" s="17">
        <v>1</v>
      </c>
      <c r="B31" s="63" t="s">
        <v>39</v>
      </c>
      <c r="C31" s="63"/>
      <c r="D31" s="63"/>
      <c r="E31" s="63"/>
      <c r="F31" s="63"/>
      <c r="G31" s="63"/>
      <c r="H31" s="63"/>
    </row>
    <row r="32" spans="1:11" ht="27" customHeight="1" x14ac:dyDescent="0.2">
      <c r="A32" s="17">
        <v>2</v>
      </c>
      <c r="B32" s="63" t="s">
        <v>40</v>
      </c>
      <c r="C32" s="63"/>
      <c r="D32" s="63"/>
      <c r="E32" s="63"/>
      <c r="F32" s="63"/>
      <c r="G32" s="63"/>
      <c r="H32" s="63"/>
    </row>
    <row r="33" spans="1:11" ht="23.25" customHeight="1" x14ac:dyDescent="0.2">
      <c r="A33" s="18"/>
      <c r="B33" s="8"/>
      <c r="C33" s="8"/>
      <c r="D33" s="8"/>
      <c r="E33" s="8"/>
      <c r="F33" s="8"/>
      <c r="G33" s="8"/>
      <c r="H33" s="8"/>
    </row>
    <row r="34" spans="1:11" ht="18" customHeight="1" x14ac:dyDescent="0.2">
      <c r="A34" s="61" t="s">
        <v>41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23.25" customHeight="1" x14ac:dyDescent="0.2"/>
    <row r="36" spans="1:11" ht="15.75" customHeight="1" x14ac:dyDescent="0.2">
      <c r="A36" s="55" t="s">
        <v>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ht="23.2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23.25" customHeight="1" x14ac:dyDescent="0.2">
      <c r="A38" s="4" t="s">
        <v>38</v>
      </c>
      <c r="B38" s="56" t="s">
        <v>42</v>
      </c>
      <c r="C38" s="56"/>
      <c r="D38" s="56"/>
      <c r="E38" s="56"/>
      <c r="F38" s="56"/>
      <c r="G38" s="56"/>
      <c r="H38" s="56"/>
    </row>
    <row r="39" spans="1:11" ht="21" customHeight="1" x14ac:dyDescent="0.2">
      <c r="A39" s="19">
        <v>1</v>
      </c>
      <c r="B39" s="57" t="s">
        <v>43</v>
      </c>
      <c r="C39" s="58"/>
      <c r="D39" s="58"/>
      <c r="E39" s="58"/>
      <c r="F39" s="58"/>
      <c r="G39" s="58"/>
      <c r="H39" s="59"/>
    </row>
    <row r="41" spans="1:11" ht="15" customHeight="1" x14ac:dyDescent="0.2">
      <c r="A41" s="55" t="s">
        <v>9</v>
      </c>
      <c r="B41" s="55"/>
      <c r="C41" s="55"/>
      <c r="D41" s="55"/>
      <c r="E41" s="55"/>
      <c r="F41" s="55"/>
      <c r="G41" s="55"/>
      <c r="H41" s="55"/>
    </row>
    <row r="42" spans="1:11" s="16" customFormat="1" ht="18" customHeight="1" x14ac:dyDescent="0.2">
      <c r="A42" s="68" t="s">
        <v>10</v>
      </c>
      <c r="B42" s="68"/>
      <c r="C42" s="68"/>
      <c r="D42" s="68"/>
      <c r="E42" s="68"/>
      <c r="F42" s="68"/>
      <c r="G42" s="68"/>
      <c r="H42" s="68"/>
      <c r="I42" s="68"/>
      <c r="J42" s="6"/>
      <c r="K42" s="6"/>
    </row>
    <row r="43" spans="1:11" ht="15.75" x14ac:dyDescent="0.2">
      <c r="A43" s="9" t="s">
        <v>38</v>
      </c>
      <c r="B43" s="56" t="s">
        <v>44</v>
      </c>
      <c r="C43" s="56"/>
      <c r="D43" s="56" t="s">
        <v>45</v>
      </c>
      <c r="E43" s="56"/>
      <c r="F43" s="56" t="s">
        <v>46</v>
      </c>
      <c r="G43" s="56"/>
      <c r="H43" s="56" t="s">
        <v>47</v>
      </c>
      <c r="I43" s="56"/>
      <c r="J43" s="5"/>
      <c r="K43" s="16"/>
    </row>
    <row r="44" spans="1:11" ht="45" customHeight="1" x14ac:dyDescent="0.2">
      <c r="A44" s="20">
        <v>1</v>
      </c>
      <c r="B44" s="70">
        <v>2</v>
      </c>
      <c r="C44" s="70"/>
      <c r="D44" s="70">
        <v>3</v>
      </c>
      <c r="E44" s="70"/>
      <c r="F44" s="70">
        <v>4</v>
      </c>
      <c r="G44" s="70"/>
      <c r="H44" s="70">
        <v>6</v>
      </c>
      <c r="I44" s="70"/>
      <c r="J44" s="21"/>
    </row>
    <row r="45" spans="1:11" ht="45" customHeight="1" x14ac:dyDescent="0.2">
      <c r="A45" s="22">
        <v>1</v>
      </c>
      <c r="B45" s="67" t="s">
        <v>48</v>
      </c>
      <c r="C45" s="67"/>
      <c r="D45" s="54">
        <v>616211563.96000004</v>
      </c>
      <c r="E45" s="54"/>
      <c r="F45" s="54">
        <v>28742961</v>
      </c>
      <c r="G45" s="54"/>
      <c r="H45" s="54">
        <f>D45+F45</f>
        <v>644954524.96000004</v>
      </c>
      <c r="I45" s="54"/>
      <c r="J45" s="23"/>
    </row>
    <row r="46" spans="1:11" ht="45" customHeight="1" x14ac:dyDescent="0.2">
      <c r="A46" s="22">
        <v>2</v>
      </c>
      <c r="B46" s="67" t="s">
        <v>49</v>
      </c>
      <c r="C46" s="67"/>
      <c r="D46" s="54">
        <v>26486000</v>
      </c>
      <c r="E46" s="54"/>
      <c r="F46" s="54">
        <v>22169829</v>
      </c>
      <c r="G46" s="54"/>
      <c r="H46" s="54">
        <f t="shared" ref="H46:H51" si="0">D46+F46</f>
        <v>48655829</v>
      </c>
      <c r="I46" s="54"/>
      <c r="J46" s="23"/>
    </row>
    <row r="47" spans="1:11" ht="45" customHeight="1" x14ac:dyDescent="0.2">
      <c r="A47" s="22">
        <v>3</v>
      </c>
      <c r="B47" s="67" t="s">
        <v>50</v>
      </c>
      <c r="C47" s="67"/>
      <c r="D47" s="69"/>
      <c r="E47" s="69"/>
      <c r="F47" s="54">
        <v>8668828.3200000003</v>
      </c>
      <c r="G47" s="54"/>
      <c r="H47" s="54">
        <f t="shared" si="0"/>
        <v>8668828.3200000003</v>
      </c>
      <c r="I47" s="54"/>
      <c r="J47" s="23"/>
    </row>
    <row r="48" spans="1:11" ht="45" customHeight="1" x14ac:dyDescent="0.2">
      <c r="A48" s="22">
        <v>4</v>
      </c>
      <c r="B48" s="67" t="s">
        <v>51</v>
      </c>
      <c r="C48" s="67"/>
      <c r="D48" s="69"/>
      <c r="E48" s="69"/>
      <c r="F48" s="54">
        <v>17648604</v>
      </c>
      <c r="G48" s="54"/>
      <c r="H48" s="54">
        <f t="shared" si="0"/>
        <v>17648604</v>
      </c>
      <c r="I48" s="54"/>
      <c r="J48" s="23"/>
    </row>
    <row r="49" spans="1:11" ht="45" customHeight="1" x14ac:dyDescent="0.2">
      <c r="A49" s="22">
        <v>5</v>
      </c>
      <c r="B49" s="67" t="s">
        <v>52</v>
      </c>
      <c r="C49" s="67"/>
      <c r="D49" s="69"/>
      <c r="E49" s="69"/>
      <c r="F49" s="54">
        <v>1864679</v>
      </c>
      <c r="G49" s="54"/>
      <c r="H49" s="54">
        <f t="shared" si="0"/>
        <v>1864679</v>
      </c>
      <c r="I49" s="54"/>
    </row>
    <row r="50" spans="1:11" ht="15.75" x14ac:dyDescent="0.2">
      <c r="A50" s="22">
        <v>6</v>
      </c>
      <c r="B50" s="67" t="s">
        <v>53</v>
      </c>
      <c r="C50" s="67"/>
      <c r="D50" s="69"/>
      <c r="E50" s="69"/>
      <c r="F50" s="71">
        <v>4312150.49</v>
      </c>
      <c r="G50" s="71"/>
      <c r="H50" s="71">
        <f t="shared" si="0"/>
        <v>4312150.49</v>
      </c>
      <c r="I50" s="71"/>
    </row>
    <row r="51" spans="1:11" ht="15.75" x14ac:dyDescent="0.2">
      <c r="A51" s="67" t="s">
        <v>13</v>
      </c>
      <c r="B51" s="67"/>
      <c r="C51" s="67"/>
      <c r="D51" s="54">
        <f>D45+D46+D47+D48+D49+D50</f>
        <v>642697563.96000004</v>
      </c>
      <c r="E51" s="54"/>
      <c r="F51" s="54">
        <f>F45+F46+F47+F48+F49+F50</f>
        <v>83407051.809999987</v>
      </c>
      <c r="G51" s="54"/>
      <c r="H51" s="54">
        <f t="shared" si="0"/>
        <v>726104615.76999998</v>
      </c>
      <c r="I51" s="54"/>
    </row>
    <row r="52" spans="1:11" ht="15.75" x14ac:dyDescent="0.2">
      <c r="B52" s="8"/>
      <c r="D52" s="24"/>
      <c r="E52" s="24"/>
      <c r="F52" s="24"/>
      <c r="G52" s="24"/>
      <c r="H52" s="24"/>
      <c r="I52" s="24"/>
    </row>
    <row r="53" spans="1:11" ht="16.5" customHeight="1" x14ac:dyDescent="0.2">
      <c r="A53" s="55" t="s">
        <v>11</v>
      </c>
      <c r="B53" s="55"/>
      <c r="C53" s="55"/>
      <c r="D53" s="55"/>
      <c r="E53" s="55"/>
      <c r="F53" s="55"/>
      <c r="G53" s="55"/>
      <c r="H53" s="55"/>
    </row>
    <row r="54" spans="1:11" ht="31.5" customHeight="1" x14ac:dyDescent="0.2">
      <c r="A54" s="68" t="s">
        <v>10</v>
      </c>
      <c r="B54" s="68"/>
      <c r="C54" s="68"/>
      <c r="D54" s="68"/>
      <c r="E54" s="68"/>
      <c r="F54" s="68"/>
      <c r="G54" s="68"/>
      <c r="H54" s="68"/>
      <c r="I54" s="68"/>
      <c r="J54" s="6"/>
      <c r="K54" s="6"/>
    </row>
    <row r="55" spans="1:11" ht="33.75" customHeight="1" x14ac:dyDescent="0.2">
      <c r="A55" s="56" t="s">
        <v>54</v>
      </c>
      <c r="B55" s="56"/>
      <c r="C55" s="56"/>
      <c r="D55" s="56" t="s">
        <v>45</v>
      </c>
      <c r="E55" s="56"/>
      <c r="F55" s="56" t="s">
        <v>46</v>
      </c>
      <c r="G55" s="56"/>
      <c r="H55" s="56" t="s">
        <v>47</v>
      </c>
      <c r="I55" s="56"/>
    </row>
    <row r="56" spans="1:11" ht="53.25" customHeight="1" x14ac:dyDescent="0.2">
      <c r="A56" s="70">
        <v>1</v>
      </c>
      <c r="B56" s="70"/>
      <c r="C56" s="70"/>
      <c r="D56" s="70">
        <v>2</v>
      </c>
      <c r="E56" s="70"/>
      <c r="F56" s="70">
        <v>3</v>
      </c>
      <c r="G56" s="70"/>
      <c r="H56" s="70">
        <v>4</v>
      </c>
      <c r="I56" s="70"/>
    </row>
    <row r="57" spans="1:11" ht="45" customHeight="1" x14ac:dyDescent="0.2">
      <c r="A57" s="63" t="s">
        <v>12</v>
      </c>
      <c r="B57" s="63"/>
      <c r="C57" s="57"/>
      <c r="D57" s="54">
        <v>636436450.96000004</v>
      </c>
      <c r="E57" s="54"/>
      <c r="F57" s="54">
        <v>82988447.810000002</v>
      </c>
      <c r="G57" s="54"/>
      <c r="H57" s="54">
        <f>D57+F57</f>
        <v>719424898.76999998</v>
      </c>
      <c r="I57" s="54"/>
    </row>
    <row r="58" spans="1:11" ht="30.75" customHeight="1" x14ac:dyDescent="0.2">
      <c r="A58" s="63" t="s">
        <v>55</v>
      </c>
      <c r="B58" s="63"/>
      <c r="C58" s="57"/>
      <c r="D58" s="54">
        <v>6261113</v>
      </c>
      <c r="E58" s="54"/>
      <c r="F58" s="69"/>
      <c r="G58" s="69"/>
      <c r="H58" s="54">
        <f t="shared" ref="H58:H60" si="1">D58+F58</f>
        <v>6261113</v>
      </c>
      <c r="I58" s="54"/>
    </row>
    <row r="59" spans="1:11" s="53" customFormat="1" ht="30.75" customHeight="1" x14ac:dyDescent="0.2">
      <c r="A59" s="63" t="s">
        <v>136</v>
      </c>
      <c r="B59" s="63"/>
      <c r="C59" s="63"/>
      <c r="D59" s="54">
        <v>281306</v>
      </c>
      <c r="E59" s="54"/>
      <c r="F59" s="71">
        <v>418604</v>
      </c>
      <c r="G59" s="71"/>
      <c r="H59" s="54">
        <f>D59+F59</f>
        <v>699910</v>
      </c>
      <c r="I59" s="54"/>
    </row>
    <row r="60" spans="1:11" ht="21" customHeight="1" x14ac:dyDescent="0.2">
      <c r="A60" s="75" t="s">
        <v>13</v>
      </c>
      <c r="B60" s="76"/>
      <c r="C60" s="76"/>
      <c r="D60" s="74">
        <f>D57+D58</f>
        <v>642697563.96000004</v>
      </c>
      <c r="E60" s="74"/>
      <c r="F60" s="74">
        <f>F51</f>
        <v>83407051.809999987</v>
      </c>
      <c r="G60" s="74"/>
      <c r="H60" s="74">
        <f t="shared" si="1"/>
        <v>726104615.76999998</v>
      </c>
      <c r="I60" s="74"/>
    </row>
    <row r="61" spans="1:11" ht="17.25" customHeight="1" x14ac:dyDescent="0.2"/>
    <row r="62" spans="1:11" ht="44.25" customHeight="1" x14ac:dyDescent="0.2">
      <c r="A62" s="55" t="s">
        <v>56</v>
      </c>
      <c r="B62" s="55"/>
      <c r="C62" s="55"/>
      <c r="D62" s="55"/>
      <c r="E62" s="55"/>
      <c r="F62" s="55"/>
      <c r="G62" s="55"/>
      <c r="H62" s="55"/>
    </row>
    <row r="63" spans="1:11" s="16" customFormat="1" ht="31.5" customHeight="1" x14ac:dyDescent="0.2">
      <c r="A63" s="9" t="s">
        <v>38</v>
      </c>
      <c r="B63" s="9" t="s">
        <v>57</v>
      </c>
      <c r="C63" s="9" t="s">
        <v>58</v>
      </c>
      <c r="D63" s="56" t="s">
        <v>59</v>
      </c>
      <c r="E63" s="56"/>
      <c r="F63" s="56" t="s">
        <v>45</v>
      </c>
      <c r="G63" s="56"/>
      <c r="H63" s="56" t="s">
        <v>46</v>
      </c>
      <c r="I63" s="56"/>
      <c r="J63" s="56" t="s">
        <v>47</v>
      </c>
      <c r="K63" s="56"/>
    </row>
    <row r="64" spans="1:11" ht="21.95" customHeight="1" x14ac:dyDescent="0.2">
      <c r="A64" s="20">
        <v>1</v>
      </c>
      <c r="B64" s="20">
        <v>2</v>
      </c>
      <c r="C64" s="20">
        <v>3</v>
      </c>
      <c r="D64" s="70">
        <v>4</v>
      </c>
      <c r="E64" s="70"/>
      <c r="F64" s="70">
        <v>5</v>
      </c>
      <c r="G64" s="70"/>
      <c r="H64" s="70">
        <v>6</v>
      </c>
      <c r="I64" s="70"/>
      <c r="J64" s="70">
        <v>7</v>
      </c>
      <c r="K64" s="72"/>
    </row>
    <row r="65" spans="1:11" ht="36" customHeight="1" x14ac:dyDescent="0.2">
      <c r="A65" s="22">
        <v>1</v>
      </c>
      <c r="B65" s="11" t="s">
        <v>18</v>
      </c>
      <c r="C65" s="25"/>
      <c r="D65" s="72"/>
      <c r="E65" s="72"/>
      <c r="F65" s="72"/>
      <c r="G65" s="72"/>
      <c r="H65" s="72"/>
      <c r="I65" s="72"/>
      <c r="J65" s="72"/>
      <c r="K65" s="72"/>
    </row>
    <row r="66" spans="1:11" ht="35.85" customHeight="1" x14ac:dyDescent="0.2">
      <c r="A66" s="26"/>
      <c r="B66" s="10" t="s">
        <v>60</v>
      </c>
      <c r="C66" s="10" t="s">
        <v>61</v>
      </c>
      <c r="D66" s="63" t="s">
        <v>62</v>
      </c>
      <c r="E66" s="63"/>
      <c r="F66" s="73">
        <v>35</v>
      </c>
      <c r="G66" s="73"/>
      <c r="H66" s="72"/>
      <c r="I66" s="72"/>
      <c r="J66" s="73">
        <v>35</v>
      </c>
      <c r="K66" s="73"/>
    </row>
    <row r="67" spans="1:11" ht="63.75" customHeight="1" x14ac:dyDescent="0.2">
      <c r="A67" s="26"/>
      <c r="B67" s="10" t="s">
        <v>63</v>
      </c>
      <c r="C67" s="10" t="s">
        <v>61</v>
      </c>
      <c r="D67" s="63" t="s">
        <v>62</v>
      </c>
      <c r="E67" s="63"/>
      <c r="F67" s="73">
        <v>1178</v>
      </c>
      <c r="G67" s="73"/>
      <c r="H67" s="72"/>
      <c r="I67" s="72"/>
      <c r="J67" s="73">
        <v>1178</v>
      </c>
      <c r="K67" s="73"/>
    </row>
    <row r="68" spans="1:11" ht="70.5" customHeight="1" x14ac:dyDescent="0.2">
      <c r="A68" s="26"/>
      <c r="B68" s="10" t="s">
        <v>64</v>
      </c>
      <c r="C68" s="10" t="s">
        <v>61</v>
      </c>
      <c r="D68" s="63" t="s">
        <v>14</v>
      </c>
      <c r="E68" s="63"/>
      <c r="F68" s="82">
        <v>3016.69</v>
      </c>
      <c r="G68" s="82"/>
      <c r="H68" s="83">
        <v>16.899999999999999</v>
      </c>
      <c r="I68" s="83"/>
      <c r="J68" s="82">
        <v>3033.59</v>
      </c>
      <c r="K68" s="82"/>
    </row>
    <row r="69" spans="1:11" ht="72" customHeight="1" x14ac:dyDescent="0.2">
      <c r="A69" s="26"/>
      <c r="B69" s="10" t="s">
        <v>65</v>
      </c>
      <c r="C69" s="10" t="s">
        <v>61</v>
      </c>
      <c r="D69" s="63" t="s">
        <v>14</v>
      </c>
      <c r="E69" s="63"/>
      <c r="F69" s="82">
        <v>4237.6000000000004</v>
      </c>
      <c r="G69" s="82"/>
      <c r="H69" s="83">
        <v>16.899999999999999</v>
      </c>
      <c r="I69" s="83"/>
      <c r="J69" s="82">
        <v>4254.5</v>
      </c>
      <c r="K69" s="82"/>
    </row>
    <row r="70" spans="1:11" ht="118.5" customHeight="1" x14ac:dyDescent="0.2">
      <c r="A70" s="26"/>
      <c r="B70" s="10" t="s">
        <v>66</v>
      </c>
      <c r="C70" s="10" t="s">
        <v>67</v>
      </c>
      <c r="D70" s="57" t="s">
        <v>119</v>
      </c>
      <c r="E70" s="59"/>
      <c r="F70" s="72"/>
      <c r="G70" s="72"/>
      <c r="H70" s="79">
        <v>3724777.32</v>
      </c>
      <c r="I70" s="79"/>
      <c r="J70" s="79">
        <v>3724777.32</v>
      </c>
      <c r="K70" s="79"/>
    </row>
    <row r="71" spans="1:11" ht="84.75" customHeight="1" x14ac:dyDescent="0.2">
      <c r="A71" s="26"/>
      <c r="B71" s="10" t="s">
        <v>99</v>
      </c>
      <c r="C71" s="10" t="s">
        <v>67</v>
      </c>
      <c r="D71" s="57" t="s">
        <v>128</v>
      </c>
      <c r="E71" s="59"/>
      <c r="F71" s="72"/>
      <c r="G71" s="72"/>
      <c r="H71" s="79">
        <v>4357992.5</v>
      </c>
      <c r="I71" s="79"/>
      <c r="J71" s="79">
        <v>4357992.5</v>
      </c>
      <c r="K71" s="79"/>
    </row>
    <row r="72" spans="1:11" ht="80.25" customHeight="1" x14ac:dyDescent="0.2">
      <c r="A72" s="26"/>
      <c r="B72" s="10" t="s">
        <v>118</v>
      </c>
      <c r="C72" s="10" t="s">
        <v>67</v>
      </c>
      <c r="D72" s="57" t="s">
        <v>119</v>
      </c>
      <c r="E72" s="59"/>
      <c r="F72" s="72"/>
      <c r="G72" s="72"/>
      <c r="H72" s="79">
        <v>1497539</v>
      </c>
      <c r="I72" s="79"/>
      <c r="J72" s="79">
        <v>1497539</v>
      </c>
      <c r="K72" s="79"/>
    </row>
    <row r="73" spans="1:11" ht="79.5" customHeight="1" x14ac:dyDescent="0.2">
      <c r="A73" s="26"/>
      <c r="B73" s="10" t="s">
        <v>100</v>
      </c>
      <c r="C73" s="10" t="s">
        <v>67</v>
      </c>
      <c r="D73" s="57" t="s">
        <v>119</v>
      </c>
      <c r="E73" s="59"/>
      <c r="F73" s="72"/>
      <c r="G73" s="72"/>
      <c r="H73" s="79">
        <v>3985951</v>
      </c>
      <c r="I73" s="79"/>
      <c r="J73" s="79">
        <v>3985951</v>
      </c>
      <c r="K73" s="79"/>
    </row>
    <row r="74" spans="1:11" ht="84" customHeight="1" x14ac:dyDescent="0.2">
      <c r="A74" s="26"/>
      <c r="B74" s="10" t="s">
        <v>70</v>
      </c>
      <c r="C74" s="10" t="s">
        <v>67</v>
      </c>
      <c r="D74" s="63" t="s">
        <v>69</v>
      </c>
      <c r="E74" s="63"/>
      <c r="F74" s="72"/>
      <c r="G74" s="84"/>
      <c r="H74" s="79">
        <v>970000</v>
      </c>
      <c r="I74" s="79"/>
      <c r="J74" s="79">
        <v>970000</v>
      </c>
      <c r="K74" s="79"/>
    </row>
    <row r="75" spans="1:11" ht="65.25" customHeight="1" x14ac:dyDescent="0.2">
      <c r="A75" s="26"/>
      <c r="B75" s="10" t="s">
        <v>71</v>
      </c>
      <c r="C75" s="10" t="s">
        <v>67</v>
      </c>
      <c r="D75" s="63" t="s">
        <v>129</v>
      </c>
      <c r="E75" s="63"/>
      <c r="F75" s="72"/>
      <c r="G75" s="72"/>
      <c r="H75" s="79">
        <v>5719225</v>
      </c>
      <c r="I75" s="79"/>
      <c r="J75" s="79">
        <v>5719225</v>
      </c>
      <c r="K75" s="79"/>
    </row>
    <row r="76" spans="1:11" ht="66" customHeight="1" x14ac:dyDescent="0.2">
      <c r="A76" s="26"/>
      <c r="B76" s="10" t="s">
        <v>72</v>
      </c>
      <c r="C76" s="10" t="s">
        <v>67</v>
      </c>
      <c r="D76" s="63" t="s">
        <v>69</v>
      </c>
      <c r="E76" s="63"/>
      <c r="F76" s="79">
        <v>2490760</v>
      </c>
      <c r="G76" s="79"/>
      <c r="H76" s="72"/>
      <c r="I76" s="72"/>
      <c r="J76" s="79">
        <v>2490760</v>
      </c>
      <c r="K76" s="79"/>
    </row>
    <row r="77" spans="1:11" ht="66" customHeight="1" x14ac:dyDescent="0.2">
      <c r="A77" s="26"/>
      <c r="B77" s="10" t="s">
        <v>73</v>
      </c>
      <c r="C77" s="10" t="s">
        <v>67</v>
      </c>
      <c r="D77" s="63" t="s">
        <v>69</v>
      </c>
      <c r="E77" s="63"/>
      <c r="F77" s="72"/>
      <c r="G77" s="72"/>
      <c r="H77" s="79">
        <v>1968000</v>
      </c>
      <c r="I77" s="79"/>
      <c r="J77" s="79">
        <v>1968000</v>
      </c>
      <c r="K77" s="79"/>
    </row>
    <row r="78" spans="1:11" ht="48.75" customHeight="1" x14ac:dyDescent="0.2">
      <c r="A78" s="26"/>
      <c r="B78" s="10" t="s">
        <v>74</v>
      </c>
      <c r="C78" s="10" t="s">
        <v>67</v>
      </c>
      <c r="D78" s="63" t="s">
        <v>69</v>
      </c>
      <c r="E78" s="63"/>
      <c r="F78" s="79">
        <v>699900</v>
      </c>
      <c r="G78" s="79"/>
      <c r="H78" s="72"/>
      <c r="I78" s="72"/>
      <c r="J78" s="79">
        <v>699900</v>
      </c>
      <c r="K78" s="79"/>
    </row>
    <row r="79" spans="1:11" ht="65.25" customHeight="1" x14ac:dyDescent="0.2">
      <c r="A79" s="29"/>
      <c r="B79" s="28" t="s">
        <v>110</v>
      </c>
      <c r="C79" s="28" t="s">
        <v>67</v>
      </c>
      <c r="D79" s="57" t="s">
        <v>111</v>
      </c>
      <c r="E79" s="59"/>
      <c r="F79" s="77">
        <v>398209</v>
      </c>
      <c r="G79" s="78"/>
      <c r="H79" s="80"/>
      <c r="I79" s="81"/>
      <c r="J79" s="77">
        <v>398209</v>
      </c>
      <c r="K79" s="78"/>
    </row>
    <row r="80" spans="1:11" s="36" customFormat="1" ht="65.25" customHeight="1" x14ac:dyDescent="0.2">
      <c r="A80" s="35"/>
      <c r="B80" s="32" t="s">
        <v>117</v>
      </c>
      <c r="C80" s="32" t="s">
        <v>67</v>
      </c>
      <c r="D80" s="57" t="s">
        <v>125</v>
      </c>
      <c r="E80" s="59"/>
      <c r="F80" s="33"/>
      <c r="G80" s="34">
        <v>100000</v>
      </c>
      <c r="H80" s="94">
        <v>1452531</v>
      </c>
      <c r="I80" s="95"/>
      <c r="J80" s="77">
        <v>1552531</v>
      </c>
      <c r="K80" s="78"/>
    </row>
    <row r="81" spans="1:11" s="44" customFormat="1" ht="65.25" customHeight="1" x14ac:dyDescent="0.2">
      <c r="A81" s="43"/>
      <c r="B81" s="38" t="s">
        <v>123</v>
      </c>
      <c r="C81" s="38" t="s">
        <v>67</v>
      </c>
      <c r="D81" s="57" t="s">
        <v>125</v>
      </c>
      <c r="E81" s="59"/>
      <c r="F81" s="41"/>
      <c r="G81" s="42"/>
      <c r="H81" s="94">
        <v>145723</v>
      </c>
      <c r="I81" s="95"/>
      <c r="J81" s="77">
        <v>145723</v>
      </c>
      <c r="K81" s="78"/>
    </row>
    <row r="82" spans="1:11" s="44" customFormat="1" ht="177.75" customHeight="1" x14ac:dyDescent="0.2">
      <c r="A82" s="43"/>
      <c r="B82" s="38" t="s">
        <v>124</v>
      </c>
      <c r="C82" s="38" t="s">
        <v>67</v>
      </c>
      <c r="D82" s="57" t="s">
        <v>126</v>
      </c>
      <c r="E82" s="59"/>
      <c r="F82" s="41"/>
      <c r="G82" s="42">
        <f>62825+7175</f>
        <v>70000</v>
      </c>
      <c r="H82" s="94">
        <f>112000+48000</f>
        <v>160000</v>
      </c>
      <c r="I82" s="95"/>
      <c r="J82" s="77">
        <v>230000</v>
      </c>
      <c r="K82" s="78"/>
    </row>
    <row r="83" spans="1:11" s="44" customFormat="1" ht="177.75" customHeight="1" x14ac:dyDescent="0.2">
      <c r="A83" s="43"/>
      <c r="B83" s="38" t="s">
        <v>127</v>
      </c>
      <c r="C83" s="38" t="s">
        <v>67</v>
      </c>
      <c r="D83" s="57" t="s">
        <v>126</v>
      </c>
      <c r="E83" s="59"/>
      <c r="F83" s="41"/>
      <c r="G83" s="42">
        <v>397000</v>
      </c>
      <c r="H83" s="39"/>
      <c r="I83" s="40"/>
      <c r="J83" s="77">
        <v>397000</v>
      </c>
      <c r="K83" s="78"/>
    </row>
    <row r="84" spans="1:11" s="47" customFormat="1" ht="177.75" customHeight="1" x14ac:dyDescent="0.2">
      <c r="A84" s="46"/>
      <c r="B84" s="45" t="s">
        <v>131</v>
      </c>
      <c r="C84" s="45" t="s">
        <v>67</v>
      </c>
      <c r="D84" s="57" t="s">
        <v>130</v>
      </c>
      <c r="E84" s="59"/>
      <c r="F84" s="77"/>
      <c r="G84" s="78"/>
      <c r="H84" s="94">
        <v>322900</v>
      </c>
      <c r="I84" s="95"/>
      <c r="J84" s="77">
        <v>322900</v>
      </c>
      <c r="K84" s="78"/>
    </row>
    <row r="85" spans="1:11" ht="35.85" customHeight="1" x14ac:dyDescent="0.2">
      <c r="A85" s="22">
        <v>2</v>
      </c>
      <c r="B85" s="11" t="s">
        <v>17</v>
      </c>
      <c r="C85" s="25"/>
      <c r="D85" s="84"/>
      <c r="E85" s="84"/>
      <c r="F85" s="72"/>
      <c r="G85" s="72"/>
      <c r="H85" s="72"/>
      <c r="I85" s="72"/>
      <c r="J85" s="72"/>
      <c r="K85" s="72"/>
    </row>
    <row r="86" spans="1:11" ht="83.25" customHeight="1" x14ac:dyDescent="0.2">
      <c r="A86" s="26"/>
      <c r="B86" s="10" t="s">
        <v>75</v>
      </c>
      <c r="C86" s="10" t="s">
        <v>76</v>
      </c>
      <c r="D86" s="63" t="s">
        <v>77</v>
      </c>
      <c r="E86" s="63"/>
      <c r="F86" s="73">
        <v>35439</v>
      </c>
      <c r="G86" s="73"/>
      <c r="H86" s="72"/>
      <c r="I86" s="72"/>
      <c r="J86" s="73">
        <v>35439</v>
      </c>
      <c r="K86" s="73"/>
    </row>
    <row r="87" spans="1:11" ht="61.5" customHeight="1" x14ac:dyDescent="0.2">
      <c r="A87" s="26"/>
      <c r="B87" s="10" t="s">
        <v>78</v>
      </c>
      <c r="C87" s="10" t="s">
        <v>76</v>
      </c>
      <c r="D87" s="63" t="s">
        <v>77</v>
      </c>
      <c r="E87" s="63"/>
      <c r="F87" s="73">
        <v>291</v>
      </c>
      <c r="G87" s="73"/>
      <c r="H87" s="72"/>
      <c r="I87" s="72"/>
      <c r="J87" s="73">
        <v>291</v>
      </c>
      <c r="K87" s="73"/>
    </row>
    <row r="88" spans="1:11" ht="61.5" customHeight="1" x14ac:dyDescent="0.2">
      <c r="A88" s="26"/>
      <c r="B88" s="10" t="s">
        <v>79</v>
      </c>
      <c r="C88" s="10" t="s">
        <v>61</v>
      </c>
      <c r="D88" s="63" t="s">
        <v>68</v>
      </c>
      <c r="E88" s="63"/>
      <c r="F88" s="72"/>
      <c r="G88" s="72"/>
      <c r="H88" s="73">
        <v>2</v>
      </c>
      <c r="I88" s="73"/>
      <c r="J88" s="73">
        <v>2</v>
      </c>
      <c r="K88" s="73"/>
    </row>
    <row r="89" spans="1:11" ht="108" customHeight="1" x14ac:dyDescent="0.2">
      <c r="A89" s="26"/>
      <c r="B89" s="10" t="s">
        <v>80</v>
      </c>
      <c r="C89" s="10" t="s">
        <v>61</v>
      </c>
      <c r="D89" s="63" t="s">
        <v>68</v>
      </c>
      <c r="E89" s="63"/>
      <c r="F89" s="73">
        <v>5</v>
      </c>
      <c r="G89" s="73"/>
      <c r="H89" s="72"/>
      <c r="I89" s="72"/>
      <c r="J89" s="73">
        <v>5</v>
      </c>
      <c r="K89" s="73"/>
    </row>
    <row r="90" spans="1:11" ht="80.849999999999994" customHeight="1" x14ac:dyDescent="0.2">
      <c r="A90" s="26"/>
      <c r="B90" s="10" t="s">
        <v>81</v>
      </c>
      <c r="C90" s="10" t="s">
        <v>61</v>
      </c>
      <c r="D90" s="63" t="s">
        <v>69</v>
      </c>
      <c r="E90" s="63"/>
      <c r="F90" s="72"/>
      <c r="G90" s="72"/>
      <c r="H90" s="73">
        <v>1</v>
      </c>
      <c r="I90" s="73"/>
      <c r="J90" s="73">
        <v>1</v>
      </c>
      <c r="K90" s="73"/>
    </row>
    <row r="91" spans="1:11" ht="80.25" customHeight="1" x14ac:dyDescent="0.2">
      <c r="A91" s="26"/>
      <c r="B91" s="10" t="s">
        <v>82</v>
      </c>
      <c r="C91" s="10" t="s">
        <v>61</v>
      </c>
      <c r="D91" s="63" t="s">
        <v>69</v>
      </c>
      <c r="E91" s="63"/>
      <c r="F91" s="72"/>
      <c r="G91" s="72"/>
      <c r="H91" s="73">
        <v>4</v>
      </c>
      <c r="I91" s="73"/>
      <c r="J91" s="73">
        <v>4</v>
      </c>
      <c r="K91" s="73"/>
    </row>
    <row r="92" spans="1:11" ht="71.25" customHeight="1" x14ac:dyDescent="0.2">
      <c r="A92" s="26"/>
      <c r="B92" s="10" t="s">
        <v>83</v>
      </c>
      <c r="C92" s="10" t="s">
        <v>61</v>
      </c>
      <c r="D92" s="63" t="s">
        <v>69</v>
      </c>
      <c r="E92" s="63"/>
      <c r="F92" s="72"/>
      <c r="G92" s="72"/>
      <c r="H92" s="73">
        <v>5</v>
      </c>
      <c r="I92" s="73"/>
      <c r="J92" s="73">
        <v>5</v>
      </c>
      <c r="K92" s="73"/>
    </row>
    <row r="93" spans="1:11" ht="48.75" customHeight="1" x14ac:dyDescent="0.2">
      <c r="A93" s="26"/>
      <c r="B93" s="10" t="s">
        <v>84</v>
      </c>
      <c r="C93" s="10" t="s">
        <v>61</v>
      </c>
      <c r="D93" s="63" t="s">
        <v>69</v>
      </c>
      <c r="E93" s="63"/>
      <c r="F93" s="72"/>
      <c r="G93" s="72"/>
      <c r="H93" s="73">
        <v>2</v>
      </c>
      <c r="I93" s="73"/>
      <c r="J93" s="73">
        <v>2</v>
      </c>
      <c r="K93" s="73"/>
    </row>
    <row r="94" spans="1:11" ht="36" customHeight="1" x14ac:dyDescent="0.2">
      <c r="A94" s="26"/>
      <c r="B94" s="10" t="s">
        <v>101</v>
      </c>
      <c r="C94" s="10" t="s">
        <v>61</v>
      </c>
      <c r="D94" s="63" t="s">
        <v>69</v>
      </c>
      <c r="E94" s="84"/>
      <c r="F94" s="72"/>
      <c r="G94" s="72"/>
      <c r="H94" s="73">
        <v>25</v>
      </c>
      <c r="I94" s="73"/>
      <c r="J94" s="73">
        <v>25</v>
      </c>
      <c r="K94" s="73"/>
    </row>
    <row r="95" spans="1:11" ht="72" customHeight="1" x14ac:dyDescent="0.2">
      <c r="A95" s="29"/>
      <c r="B95" s="28" t="s">
        <v>112</v>
      </c>
      <c r="C95" s="28" t="s">
        <v>61</v>
      </c>
      <c r="D95" s="57" t="s">
        <v>111</v>
      </c>
      <c r="E95" s="59"/>
      <c r="F95" s="80">
        <v>2</v>
      </c>
      <c r="G95" s="81"/>
      <c r="H95" s="90"/>
      <c r="I95" s="91"/>
      <c r="J95" s="90">
        <v>2</v>
      </c>
      <c r="K95" s="91"/>
    </row>
    <row r="96" spans="1:11" s="52" customFormat="1" ht="105" customHeight="1" x14ac:dyDescent="0.2">
      <c r="A96" s="49"/>
      <c r="B96" s="48" t="s">
        <v>135</v>
      </c>
      <c r="C96" s="48" t="s">
        <v>61</v>
      </c>
      <c r="D96" s="57" t="s">
        <v>130</v>
      </c>
      <c r="E96" s="59"/>
      <c r="F96" s="50"/>
      <c r="G96" s="51"/>
      <c r="H96" s="90">
        <v>5</v>
      </c>
      <c r="I96" s="91"/>
      <c r="J96" s="90">
        <v>5</v>
      </c>
      <c r="K96" s="91"/>
    </row>
    <row r="97" spans="1:11" ht="60.75" customHeight="1" x14ac:dyDescent="0.2">
      <c r="A97" s="22">
        <v>3</v>
      </c>
      <c r="B97" s="11" t="s">
        <v>16</v>
      </c>
      <c r="C97" s="25"/>
      <c r="D97" s="84"/>
      <c r="E97" s="84"/>
      <c r="F97" s="72"/>
      <c r="G97" s="72"/>
      <c r="H97" s="72"/>
      <c r="I97" s="72"/>
      <c r="J97" s="72"/>
      <c r="K97" s="72"/>
    </row>
    <row r="98" spans="1:11" ht="60.75" customHeight="1" x14ac:dyDescent="0.2">
      <c r="A98" s="26"/>
      <c r="B98" s="10" t="s">
        <v>85</v>
      </c>
      <c r="C98" s="10" t="s">
        <v>67</v>
      </c>
      <c r="D98" s="63" t="s">
        <v>86</v>
      </c>
      <c r="E98" s="84"/>
      <c r="F98" s="93">
        <v>18135</v>
      </c>
      <c r="G98" s="93"/>
      <c r="H98" s="73">
        <v>2354</v>
      </c>
      <c r="I98" s="73"/>
      <c r="J98" s="93">
        <v>20489</v>
      </c>
      <c r="K98" s="93"/>
    </row>
    <row r="99" spans="1:11" ht="57.75" customHeight="1" x14ac:dyDescent="0.2">
      <c r="A99" s="26"/>
      <c r="B99" s="10" t="s">
        <v>87</v>
      </c>
      <c r="C99" s="10" t="s">
        <v>76</v>
      </c>
      <c r="D99" s="63" t="s">
        <v>88</v>
      </c>
      <c r="E99" s="63"/>
      <c r="F99" s="83">
        <v>30</v>
      </c>
      <c r="G99" s="83"/>
      <c r="H99" s="72"/>
      <c r="I99" s="72"/>
      <c r="J99" s="83">
        <v>30</v>
      </c>
      <c r="K99" s="83"/>
    </row>
    <row r="100" spans="1:11" ht="46.5" customHeight="1" x14ac:dyDescent="0.2">
      <c r="A100" s="26"/>
      <c r="B100" s="10" t="s">
        <v>89</v>
      </c>
      <c r="C100" s="10" t="s">
        <v>67</v>
      </c>
      <c r="D100" s="63" t="s">
        <v>88</v>
      </c>
      <c r="E100" s="63"/>
      <c r="F100" s="72"/>
      <c r="G100" s="72"/>
      <c r="H100" s="79">
        <v>200000</v>
      </c>
      <c r="I100" s="79"/>
      <c r="J100" s="79">
        <v>200000</v>
      </c>
      <c r="K100" s="79"/>
    </row>
    <row r="101" spans="1:11" ht="45.75" customHeight="1" x14ac:dyDescent="0.2">
      <c r="A101" s="26"/>
      <c r="B101" s="10" t="s">
        <v>90</v>
      </c>
      <c r="C101" s="10" t="s">
        <v>67</v>
      </c>
      <c r="D101" s="63" t="s">
        <v>88</v>
      </c>
      <c r="E101" s="63"/>
      <c r="F101" s="72"/>
      <c r="G101" s="72"/>
      <c r="H101" s="79">
        <v>100000</v>
      </c>
      <c r="I101" s="79"/>
      <c r="J101" s="79">
        <v>100000</v>
      </c>
      <c r="K101" s="79"/>
    </row>
    <row r="102" spans="1:11" ht="36.75" customHeight="1" x14ac:dyDescent="0.2">
      <c r="A102" s="26"/>
      <c r="B102" s="10" t="s">
        <v>91</v>
      </c>
      <c r="C102" s="10" t="s">
        <v>67</v>
      </c>
      <c r="D102" s="63" t="s">
        <v>88</v>
      </c>
      <c r="E102" s="63"/>
      <c r="F102" s="72"/>
      <c r="G102" s="72"/>
      <c r="H102" s="79">
        <v>108769</v>
      </c>
      <c r="I102" s="79"/>
      <c r="J102" s="79">
        <v>108769</v>
      </c>
      <c r="K102" s="79"/>
    </row>
    <row r="103" spans="1:11" ht="52.5" customHeight="1" x14ac:dyDescent="0.2">
      <c r="A103" s="29"/>
      <c r="B103" s="28" t="s">
        <v>113</v>
      </c>
      <c r="C103" s="28" t="s">
        <v>67</v>
      </c>
      <c r="D103" s="57" t="s">
        <v>88</v>
      </c>
      <c r="E103" s="59"/>
      <c r="F103" s="92">
        <v>199104.5</v>
      </c>
      <c r="G103" s="81"/>
      <c r="H103" s="77"/>
      <c r="I103" s="78"/>
      <c r="J103" s="77">
        <v>199104.5</v>
      </c>
      <c r="K103" s="78"/>
    </row>
    <row r="104" spans="1:11" ht="48" customHeight="1" x14ac:dyDescent="0.2">
      <c r="A104" s="22">
        <v>4</v>
      </c>
      <c r="B104" s="11" t="s">
        <v>15</v>
      </c>
      <c r="C104" s="25"/>
      <c r="D104" s="84"/>
      <c r="E104" s="84"/>
      <c r="F104" s="72"/>
      <c r="G104" s="72"/>
      <c r="H104" s="72"/>
      <c r="I104" s="72"/>
      <c r="J104" s="72"/>
      <c r="K104" s="72"/>
    </row>
    <row r="105" spans="1:11" ht="54" customHeight="1" x14ac:dyDescent="0.2">
      <c r="A105" s="26"/>
      <c r="B105" s="10" t="s">
        <v>92</v>
      </c>
      <c r="C105" s="10" t="s">
        <v>76</v>
      </c>
      <c r="D105" s="63" t="s">
        <v>93</v>
      </c>
      <c r="E105" s="63"/>
      <c r="F105" s="73">
        <v>1579</v>
      </c>
      <c r="G105" s="73"/>
      <c r="H105" s="72"/>
      <c r="I105" s="72"/>
      <c r="J105" s="73">
        <v>1579</v>
      </c>
      <c r="K105" s="73"/>
    </row>
    <row r="106" spans="1:11" ht="15.75" x14ac:dyDescent="0.2">
      <c r="A106" s="26"/>
      <c r="B106" s="10" t="s">
        <v>94</v>
      </c>
      <c r="C106" s="10" t="s">
        <v>95</v>
      </c>
      <c r="D106" s="63" t="s">
        <v>93</v>
      </c>
      <c r="E106" s="63"/>
      <c r="F106" s="83">
        <v>8.8000000000000007</v>
      </c>
      <c r="G106" s="83"/>
      <c r="H106" s="72"/>
      <c r="I106" s="72"/>
      <c r="J106" s="83">
        <v>8.8000000000000007</v>
      </c>
      <c r="K106" s="83"/>
    </row>
    <row r="107" spans="1:11" ht="30" customHeight="1" x14ac:dyDescent="0.2">
      <c r="A107" s="26"/>
      <c r="B107" s="10" t="s">
        <v>96</v>
      </c>
      <c r="C107" s="10" t="s">
        <v>95</v>
      </c>
      <c r="D107" s="63" t="s">
        <v>93</v>
      </c>
      <c r="E107" s="63"/>
      <c r="F107" s="83">
        <v>2.6</v>
      </c>
      <c r="G107" s="83"/>
      <c r="H107" s="72"/>
      <c r="I107" s="72"/>
      <c r="J107" s="83">
        <v>2.6</v>
      </c>
      <c r="K107" s="83"/>
    </row>
    <row r="108" spans="1:11" s="1" customFormat="1" ht="30.75" customHeight="1" x14ac:dyDescent="0.2">
      <c r="A108" s="26"/>
      <c r="B108" s="10" t="s">
        <v>97</v>
      </c>
      <c r="C108" s="10" t="s">
        <v>95</v>
      </c>
      <c r="D108" s="63" t="s">
        <v>88</v>
      </c>
      <c r="E108" s="63"/>
      <c r="F108" s="72"/>
      <c r="G108" s="72"/>
      <c r="H108" s="83">
        <v>60</v>
      </c>
      <c r="I108" s="83"/>
      <c r="J108" s="83">
        <v>60</v>
      </c>
      <c r="K108" s="83"/>
    </row>
    <row r="109" spans="1:11" s="1" customFormat="1" ht="38.25" customHeight="1" x14ac:dyDescent="0.2">
      <c r="A109" s="26"/>
      <c r="B109" s="10" t="s">
        <v>98</v>
      </c>
      <c r="C109" s="10" t="s">
        <v>95</v>
      </c>
      <c r="D109" s="63" t="s">
        <v>88</v>
      </c>
      <c r="E109" s="63"/>
      <c r="F109" s="83">
        <v>96.7</v>
      </c>
      <c r="G109" s="83"/>
      <c r="H109" s="83">
        <v>53.5</v>
      </c>
      <c r="I109" s="83"/>
      <c r="J109" s="83">
        <v>91.8</v>
      </c>
      <c r="K109" s="83"/>
    </row>
    <row r="110" spans="1:11" s="1" customFormat="1" ht="3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s="1" customFormat="1" ht="19.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s="1" customFormat="1" ht="20.25" customHeight="1" x14ac:dyDescent="0.2">
      <c r="A112" s="85" t="s">
        <v>102</v>
      </c>
      <c r="B112" s="86"/>
      <c r="C112" s="86"/>
      <c r="E112" s="27"/>
      <c r="H112" s="87" t="s">
        <v>120</v>
      </c>
      <c r="I112" s="87"/>
      <c r="J112" s="87"/>
      <c r="K112" s="87"/>
    </row>
    <row r="113" spans="1:11" s="1" customFormat="1" ht="34.5" customHeight="1" x14ac:dyDescent="0.2">
      <c r="A113" s="3"/>
      <c r="E113" s="7" t="s">
        <v>0</v>
      </c>
      <c r="H113" s="88" t="s">
        <v>103</v>
      </c>
      <c r="I113" s="88"/>
      <c r="J113" s="88"/>
      <c r="K113" s="88"/>
    </row>
    <row r="114" spans="1:11" ht="15.75" x14ac:dyDescent="0.2">
      <c r="A114" s="85" t="s">
        <v>104</v>
      </c>
      <c r="B114" s="86"/>
      <c r="C114" s="86"/>
      <c r="D114" s="1"/>
      <c r="E114" s="1"/>
      <c r="F114" s="1"/>
      <c r="G114" s="1"/>
      <c r="H114" s="88"/>
      <c r="I114" s="88"/>
      <c r="J114" s="88"/>
      <c r="K114" s="88"/>
    </row>
    <row r="115" spans="1:11" ht="60" customHeight="1" x14ac:dyDescent="0.2">
      <c r="A115" s="85" t="s">
        <v>105</v>
      </c>
      <c r="B115" s="86"/>
      <c r="C115" s="86"/>
      <c r="D115" s="1"/>
      <c r="E115" s="27"/>
      <c r="F115" s="1"/>
      <c r="G115" s="1"/>
      <c r="H115" s="89" t="s">
        <v>106</v>
      </c>
      <c r="I115" s="89"/>
      <c r="J115" s="89"/>
      <c r="K115" s="89"/>
    </row>
    <row r="116" spans="1:11" ht="15.75" x14ac:dyDescent="0.2">
      <c r="A116" s="85"/>
      <c r="B116" s="85"/>
      <c r="C116" s="85"/>
      <c r="D116" s="1"/>
      <c r="E116" s="7" t="s">
        <v>0</v>
      </c>
      <c r="F116" s="7"/>
      <c r="G116" s="1"/>
      <c r="H116" s="88" t="s">
        <v>103</v>
      </c>
      <c r="I116" s="88"/>
      <c r="J116" s="88"/>
      <c r="K116" s="88"/>
    </row>
    <row r="117" spans="1:11" ht="35.25" customHeight="1" x14ac:dyDescent="0.2">
      <c r="A117" s="85" t="s">
        <v>107</v>
      </c>
      <c r="B117" s="85"/>
      <c r="C117" s="85"/>
      <c r="D117" s="1"/>
      <c r="E117" s="7"/>
      <c r="F117" s="7"/>
      <c r="G117" s="1"/>
      <c r="H117" s="88"/>
      <c r="I117" s="88"/>
      <c r="J117" s="88"/>
      <c r="K117" s="88"/>
    </row>
  </sheetData>
  <mergeCells count="297">
    <mergeCell ref="H96:I96"/>
    <mergeCell ref="J96:K96"/>
    <mergeCell ref="D84:E84"/>
    <mergeCell ref="J84:K84"/>
    <mergeCell ref="H84:I84"/>
    <mergeCell ref="F84:G84"/>
    <mergeCell ref="A26:K26"/>
    <mergeCell ref="D81:E81"/>
    <mergeCell ref="H81:I81"/>
    <mergeCell ref="J81:K81"/>
    <mergeCell ref="H82:I82"/>
    <mergeCell ref="J82:K82"/>
    <mergeCell ref="D82:E82"/>
    <mergeCell ref="D83:E83"/>
    <mergeCell ref="J83:K83"/>
    <mergeCell ref="D80:E80"/>
    <mergeCell ref="H80:I80"/>
    <mergeCell ref="J80:K80"/>
    <mergeCell ref="D74:E74"/>
    <mergeCell ref="D75:E75"/>
    <mergeCell ref="D76:E76"/>
    <mergeCell ref="D77:E77"/>
    <mergeCell ref="D78:E78"/>
    <mergeCell ref="D65:E65"/>
    <mergeCell ref="D67:E67"/>
    <mergeCell ref="D68:E68"/>
    <mergeCell ref="D69:E69"/>
    <mergeCell ref="D70:E70"/>
    <mergeCell ref="D71:E71"/>
    <mergeCell ref="D72:E72"/>
    <mergeCell ref="D73:E73"/>
    <mergeCell ref="D96:E96"/>
    <mergeCell ref="D92:E92"/>
    <mergeCell ref="D93:E93"/>
    <mergeCell ref="D94:E94"/>
    <mergeCell ref="D85:E85"/>
    <mergeCell ref="D86:E86"/>
    <mergeCell ref="D87:E87"/>
    <mergeCell ref="D88:E88"/>
    <mergeCell ref="D89:E89"/>
    <mergeCell ref="D95:E95"/>
    <mergeCell ref="D90:E90"/>
    <mergeCell ref="D91:E91"/>
    <mergeCell ref="D66:E66"/>
    <mergeCell ref="F93:G93"/>
    <mergeCell ref="F94:G94"/>
    <mergeCell ref="J93:K93"/>
    <mergeCell ref="J94:K94"/>
    <mergeCell ref="H90:I90"/>
    <mergeCell ref="H91:I91"/>
    <mergeCell ref="H92:I92"/>
    <mergeCell ref="H93:I93"/>
    <mergeCell ref="H94:I94"/>
    <mergeCell ref="F90:G90"/>
    <mergeCell ref="F91:G91"/>
    <mergeCell ref="F92:G92"/>
    <mergeCell ref="J92:K92"/>
    <mergeCell ref="J77:K77"/>
    <mergeCell ref="J78:K78"/>
    <mergeCell ref="J85:K85"/>
    <mergeCell ref="J86:K86"/>
    <mergeCell ref="J87:K87"/>
    <mergeCell ref="J79:K79"/>
    <mergeCell ref="H68:I68"/>
    <mergeCell ref="H69:I69"/>
    <mergeCell ref="H70:I70"/>
    <mergeCell ref="H71:I71"/>
    <mergeCell ref="F95:G95"/>
    <mergeCell ref="H95:I95"/>
    <mergeCell ref="J95:K95"/>
    <mergeCell ref="D103:E103"/>
    <mergeCell ref="F103:G103"/>
    <mergeCell ref="H103:I103"/>
    <mergeCell ref="J103:K103"/>
    <mergeCell ref="D98:E98"/>
    <mergeCell ref="D97:E97"/>
    <mergeCell ref="D99:E99"/>
    <mergeCell ref="D100:E100"/>
    <mergeCell ref="D101:E101"/>
    <mergeCell ref="F100:G100"/>
    <mergeCell ref="F101:G101"/>
    <mergeCell ref="J101:K101"/>
    <mergeCell ref="J100:K100"/>
    <mergeCell ref="F97:G97"/>
    <mergeCell ref="F99:G99"/>
    <mergeCell ref="F98:G98"/>
    <mergeCell ref="J97:K97"/>
    <mergeCell ref="J98:K98"/>
    <mergeCell ref="J99:K99"/>
    <mergeCell ref="H98:I98"/>
    <mergeCell ref="H97:I97"/>
    <mergeCell ref="J102:K102"/>
    <mergeCell ref="J105:K105"/>
    <mergeCell ref="J104:K104"/>
    <mergeCell ref="A117:C117"/>
    <mergeCell ref="H117:K117"/>
    <mergeCell ref="A114:C114"/>
    <mergeCell ref="H114:K114"/>
    <mergeCell ref="A115:C115"/>
    <mergeCell ref="H115:K115"/>
    <mergeCell ref="A116:C116"/>
    <mergeCell ref="H116:K116"/>
    <mergeCell ref="D109:E109"/>
    <mergeCell ref="H85:I85"/>
    <mergeCell ref="H86:I86"/>
    <mergeCell ref="H67:I67"/>
    <mergeCell ref="D104:E104"/>
    <mergeCell ref="A112:C112"/>
    <mergeCell ref="H112:K112"/>
    <mergeCell ref="H113:K113"/>
    <mergeCell ref="D102:E102"/>
    <mergeCell ref="D105:E105"/>
    <mergeCell ref="D106:E106"/>
    <mergeCell ref="D107:E107"/>
    <mergeCell ref="D108:E108"/>
    <mergeCell ref="F106:G106"/>
    <mergeCell ref="F107:G107"/>
    <mergeCell ref="F108:G108"/>
    <mergeCell ref="F109:G109"/>
    <mergeCell ref="J106:K106"/>
    <mergeCell ref="J107:K107"/>
    <mergeCell ref="J108:K108"/>
    <mergeCell ref="J109:K109"/>
    <mergeCell ref="H109:I109"/>
    <mergeCell ref="F102:G102"/>
    <mergeCell ref="F104:G104"/>
    <mergeCell ref="F105:G105"/>
    <mergeCell ref="F77:G77"/>
    <mergeCell ref="F78:G78"/>
    <mergeCell ref="F85:G85"/>
    <mergeCell ref="F86:G86"/>
    <mergeCell ref="F87:G87"/>
    <mergeCell ref="F72:G72"/>
    <mergeCell ref="F73:G73"/>
    <mergeCell ref="F74:G74"/>
    <mergeCell ref="F75:G75"/>
    <mergeCell ref="F76:G76"/>
    <mergeCell ref="H108:I108"/>
    <mergeCell ref="H107:I107"/>
    <mergeCell ref="H106:I106"/>
    <mergeCell ref="H105:I105"/>
    <mergeCell ref="H104:I104"/>
    <mergeCell ref="H102:I102"/>
    <mergeCell ref="H101:I101"/>
    <mergeCell ref="H100:I100"/>
    <mergeCell ref="H99:I99"/>
    <mergeCell ref="A57:C57"/>
    <mergeCell ref="H65:I65"/>
    <mergeCell ref="H66:I66"/>
    <mergeCell ref="J76:K76"/>
    <mergeCell ref="J88:K88"/>
    <mergeCell ref="J89:K89"/>
    <mergeCell ref="D79:E79"/>
    <mergeCell ref="D63:E63"/>
    <mergeCell ref="D64:E64"/>
    <mergeCell ref="A59:C59"/>
    <mergeCell ref="D59:E59"/>
    <mergeCell ref="H59:I59"/>
    <mergeCell ref="F59:G59"/>
    <mergeCell ref="H72:I72"/>
    <mergeCell ref="H73:I73"/>
    <mergeCell ref="J74:K74"/>
    <mergeCell ref="J75:K75"/>
    <mergeCell ref="J72:K72"/>
    <mergeCell ref="J73:K73"/>
    <mergeCell ref="J68:K68"/>
    <mergeCell ref="J69:K69"/>
    <mergeCell ref="J70:K70"/>
    <mergeCell ref="J71:K71"/>
    <mergeCell ref="H63:I63"/>
    <mergeCell ref="J90:K90"/>
    <mergeCell ref="J91:K91"/>
    <mergeCell ref="F63:G63"/>
    <mergeCell ref="F64:G64"/>
    <mergeCell ref="F65:G65"/>
    <mergeCell ref="F66:G66"/>
    <mergeCell ref="F67:G67"/>
    <mergeCell ref="F79:G79"/>
    <mergeCell ref="H75:I75"/>
    <mergeCell ref="H76:I76"/>
    <mergeCell ref="H77:I77"/>
    <mergeCell ref="H78:I78"/>
    <mergeCell ref="H79:I79"/>
    <mergeCell ref="H74:I74"/>
    <mergeCell ref="H64:I64"/>
    <mergeCell ref="H87:I87"/>
    <mergeCell ref="H88:I88"/>
    <mergeCell ref="H89:I89"/>
    <mergeCell ref="F68:G68"/>
    <mergeCell ref="F69:G69"/>
    <mergeCell ref="F70:G70"/>
    <mergeCell ref="F71:G71"/>
    <mergeCell ref="F88:G88"/>
    <mergeCell ref="F89:G89"/>
    <mergeCell ref="B43:C43"/>
    <mergeCell ref="D49:E49"/>
    <mergeCell ref="D50:E50"/>
    <mergeCell ref="J63:K63"/>
    <mergeCell ref="J64:K64"/>
    <mergeCell ref="J65:K65"/>
    <mergeCell ref="J66:K66"/>
    <mergeCell ref="J67:K67"/>
    <mergeCell ref="H56:I56"/>
    <mergeCell ref="H57:I57"/>
    <mergeCell ref="H58:I58"/>
    <mergeCell ref="H60:I60"/>
    <mergeCell ref="A62:H62"/>
    <mergeCell ref="F56:G56"/>
    <mergeCell ref="F57:G57"/>
    <mergeCell ref="F58:G58"/>
    <mergeCell ref="F60:G60"/>
    <mergeCell ref="D56:E56"/>
    <mergeCell ref="D57:E57"/>
    <mergeCell ref="D58:E58"/>
    <mergeCell ref="D60:E60"/>
    <mergeCell ref="A58:C58"/>
    <mergeCell ref="A60:C60"/>
    <mergeCell ref="A56:C56"/>
    <mergeCell ref="F49:G49"/>
    <mergeCell ref="F50:G50"/>
    <mergeCell ref="B50:C50"/>
    <mergeCell ref="B49:C49"/>
    <mergeCell ref="B48:C48"/>
    <mergeCell ref="B47:C47"/>
    <mergeCell ref="B46:C46"/>
    <mergeCell ref="B45:C45"/>
    <mergeCell ref="B44:C44"/>
    <mergeCell ref="H55:I55"/>
    <mergeCell ref="A41:H41"/>
    <mergeCell ref="A42:I42"/>
    <mergeCell ref="D45:E45"/>
    <mergeCell ref="F45:G45"/>
    <mergeCell ref="D46:E46"/>
    <mergeCell ref="F46:G46"/>
    <mergeCell ref="D47:E47"/>
    <mergeCell ref="F47:G47"/>
    <mergeCell ref="D48:E48"/>
    <mergeCell ref="F48:G48"/>
    <mergeCell ref="D43:E43"/>
    <mergeCell ref="D44:E44"/>
    <mergeCell ref="H49:I49"/>
    <mergeCell ref="H50:I50"/>
    <mergeCell ref="H51:I51"/>
    <mergeCell ref="F43:G43"/>
    <mergeCell ref="F44:G44"/>
    <mergeCell ref="H43:I43"/>
    <mergeCell ref="H44:I44"/>
    <mergeCell ref="H45:I45"/>
    <mergeCell ref="H46:I46"/>
    <mergeCell ref="H48:I48"/>
    <mergeCell ref="H47:I47"/>
    <mergeCell ref="A18:K18"/>
    <mergeCell ref="G1:K1"/>
    <mergeCell ref="B3:F3"/>
    <mergeCell ref="G3:K3"/>
    <mergeCell ref="B4:F4"/>
    <mergeCell ref="G4:K4"/>
    <mergeCell ref="B5:C5"/>
    <mergeCell ref="E5:F5"/>
    <mergeCell ref="G5:K5"/>
    <mergeCell ref="A2:K2"/>
    <mergeCell ref="A6:K6"/>
    <mergeCell ref="A7:K7"/>
    <mergeCell ref="A10:K10"/>
    <mergeCell ref="A11:K11"/>
    <mergeCell ref="A12:K12"/>
    <mergeCell ref="A13:K13"/>
    <mergeCell ref="A14:K14"/>
    <mergeCell ref="A8:K8"/>
    <mergeCell ref="A9:K9"/>
    <mergeCell ref="A15:K15"/>
    <mergeCell ref="A16:K16"/>
    <mergeCell ref="A17:K17"/>
    <mergeCell ref="D51:E51"/>
    <mergeCell ref="F51:G51"/>
    <mergeCell ref="A53:H53"/>
    <mergeCell ref="A55:C55"/>
    <mergeCell ref="B38:H38"/>
    <mergeCell ref="B39:H39"/>
    <mergeCell ref="A19:K19"/>
    <mergeCell ref="A20:K20"/>
    <mergeCell ref="A28:K28"/>
    <mergeCell ref="B30:H30"/>
    <mergeCell ref="B31:H31"/>
    <mergeCell ref="B32:H32"/>
    <mergeCell ref="A34:K34"/>
    <mergeCell ref="A36:K36"/>
    <mergeCell ref="A22:K22"/>
    <mergeCell ref="A21:K21"/>
    <mergeCell ref="A23:K23"/>
    <mergeCell ref="A24:K24"/>
    <mergeCell ref="A25:K25"/>
    <mergeCell ref="A27:K27"/>
    <mergeCell ref="A51:C51"/>
    <mergeCell ref="A54:I54"/>
    <mergeCell ref="D55:E55"/>
    <mergeCell ref="F55:G55"/>
  </mergeCells>
  <pageMargins left="0.19685039370078741" right="0.27559055118110237" top="0.74803149606299213" bottom="0.74803149606299213" header="0.31496062992125984" footer="0.31496062992125984"/>
  <pageSetup paperSize="9" scale="61" orientation="landscape" r:id="rId1"/>
  <rowBreaks count="5" manualBreakCount="5">
    <brk id="10" max="10" man="1"/>
    <brk id="41" max="10" man="1"/>
    <brk id="65" max="16383" man="1"/>
    <brk id="92" max="10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2020-10-28T06:47:34Z</cp:lastPrinted>
  <dcterms:created xsi:type="dcterms:W3CDTF">2020-02-10T12:56:58Z</dcterms:created>
  <dcterms:modified xsi:type="dcterms:W3CDTF">2020-10-28T06:47:36Z</dcterms:modified>
</cp:coreProperties>
</file>