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молодь і спорт\"/>
    </mc:Choice>
  </mc:AlternateContent>
  <bookViews>
    <workbookView xWindow="0" yWindow="0" windowWidth="24000" windowHeight="9780"/>
  </bookViews>
  <sheets>
    <sheet name="1113132" sheetId="2" r:id="rId1"/>
  </sheets>
  <definedNames>
    <definedName name="_xlnm.Print_Area" localSheetId="0">'1113132'!$A$1:$BM$107</definedName>
  </definedNames>
  <calcPr calcId="152511"/>
</workbook>
</file>

<file path=xl/calcChain.xml><?xml version="1.0" encoding="utf-8"?>
<calcChain xmlns="http://schemas.openxmlformats.org/spreadsheetml/2006/main">
  <c r="AW86" i="2" l="1"/>
  <c r="AO86" i="2"/>
  <c r="AW85" i="2"/>
  <c r="AS22" i="2"/>
  <c r="BE88" i="2" l="1"/>
  <c r="BE83" i="2" l="1"/>
  <c r="AC49" i="2" l="1"/>
  <c r="AC50" i="2" s="1"/>
  <c r="AJ62" i="2" l="1"/>
  <c r="AW76" i="2" s="1"/>
  <c r="AK49" i="2" l="1"/>
  <c r="AK50" i="2" s="1"/>
  <c r="I23" i="2"/>
  <c r="U22" i="2" s="1"/>
  <c r="BE82" i="2" l="1"/>
  <c r="BE77" i="2" l="1"/>
  <c r="AB58" i="2" l="1"/>
  <c r="AB62" i="2" s="1"/>
  <c r="AO76" i="2" s="1"/>
  <c r="BE92" i="2" l="1"/>
  <c r="BE87" i="2"/>
  <c r="BE81" i="2"/>
  <c r="BE80" i="2"/>
  <c r="BE79" i="2"/>
  <c r="BE76" i="2"/>
  <c r="BE75" i="2"/>
  <c r="BE74" i="2"/>
  <c r="BE73" i="2"/>
  <c r="BE72" i="2"/>
  <c r="BE71" i="2"/>
  <c r="BE70" i="2"/>
  <c r="AR62" i="2"/>
  <c r="AR61" i="2"/>
  <c r="AR60" i="2"/>
  <c r="AR59" i="2"/>
  <c r="AR58" i="2"/>
  <c r="AS50" i="2"/>
  <c r="AS49" i="2"/>
  <c r="BE86" i="2" l="1"/>
  <c r="BE85" i="2"/>
</calcChain>
</file>

<file path=xl/sharedStrings.xml><?xml version="1.0" encoding="utf-8"?>
<sst xmlns="http://schemas.openxmlformats.org/spreadsheetml/2006/main" count="169" uniqueCount="130">
  <si>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</si>
  <si>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</si>
  <si>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</si>
  <si>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</si>
  <si>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</si>
  <si>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</si>
  <si>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</si>
  <si>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</si>
  <si>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</si>
  <si>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</si>
  <si>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</si>
  <si>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</si>
  <si>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</si>
  <si>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</si>
  <si>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</si>
  <si>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</si>
  <si>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</si>
  <si>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</si>
  <si>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</si>
  <si>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</si>
  <si>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</si>
  <si>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</si>
  <si>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</si>
  <si>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</si>
  <si>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</si>
  <si>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</si>
  <si>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</si>
  <si>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</si>
  <si>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</si>
  <si>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</si>
  <si>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</si>
  <si>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</si>
  <si>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</si>
  <si>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</si>
  <si>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</si>
  <si>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</si>
  <si>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</si>
  <si>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</si>
  <si>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</si>
  <si>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</si>
  <si>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</si>
  <si>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</si>
  <si>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</si>
  <si>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</si>
  <si>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</si>
  <si>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</si>
  <si>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</si>
  <si>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</si>
  <si>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</si>
  <si>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</si>
  <si>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</si>
  <si>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</si>
  <si>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</si>
  <si>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</si>
  <si>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</si>
  <si>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</si>
  <si>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</si>
  <si>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</si>
  <si>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</si>
  <si>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</si>
  <si>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Створення належних умов для функціонування центру по роботі з дітьми та підлітками.</t>
  </si>
  <si>
    <t>УСЬОГО</t>
  </si>
  <si>
    <t>Програма охорони довкілля на 2016- 2020 роки</t>
  </si>
  <si>
    <t>Програма підтримки сім"ї на 2016-2020 роки</t>
  </si>
  <si>
    <t>затрат</t>
  </si>
  <si>
    <t>кількість установ</t>
  </si>
  <si>
    <t>од.</t>
  </si>
  <si>
    <t>мережа закладу</t>
  </si>
  <si>
    <t>кількість штатних працівників, в т.ч.</t>
  </si>
  <si>
    <t>штатний розпис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</si>
  <si>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</si>
  <si>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</si>
  <si>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</si>
  <si>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</si>
  <si>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</si>
  <si>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продукту</t>
  </si>
  <si>
    <t>кількість відвідувачів клубів</t>
  </si>
  <si>
    <t>кількість об"єктів капітального ремонту</t>
  </si>
  <si>
    <t>рішення сесії</t>
  </si>
  <si>
    <t>кількість заходів</t>
  </si>
  <si>
    <t>звітність центру</t>
  </si>
  <si>
    <t>кількісь гуртків, секцій</t>
  </si>
  <si>
    <t>ефективності</t>
  </si>
  <si>
    <t>середньомісячні витрати на одного відвідувача підліткових клубів</t>
  </si>
  <si>
    <t>грн.</t>
  </si>
  <si>
    <t>розрахунок</t>
  </si>
  <si>
    <t>середньомісячні витрати на утримання одного гуртка та секції</t>
  </si>
  <si>
    <t>витрати на проведення одного заходу</t>
  </si>
  <si>
    <t>якості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</si>
  <si>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</si>
  <si>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</si>
  <si>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</si>
  <si>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%</t>
  </si>
  <si>
    <t>відсоток захищених статей видатків в структурі загальних обсягів видатків</t>
  </si>
  <si>
    <t>організація навчання та виховання підлітків у позаурочний та позанавчальний час за місцем проживання.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</si>
  <si>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</si>
  <si>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</si>
  <si>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</si>
  <si>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</si>
  <si>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</si>
  <si>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</si>
  <si>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</si>
  <si>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</si>
  <si>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бюджетної програми місцевого бюджету на 2020  рік</t>
  </si>
  <si>
    <t>1113132</t>
  </si>
  <si>
    <t>Утримання клубів для підлітків за місцем проживання</t>
  </si>
  <si>
    <t>3132</t>
  </si>
  <si>
    <t>1040</t>
  </si>
  <si>
    <t xml:space="preserve">Начальник управління </t>
  </si>
  <si>
    <t>Утримання клубів для підлітків за місцем проживання.</t>
  </si>
  <si>
    <t xml:space="preserve"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час.
</t>
  </si>
  <si>
    <t>Комплексна Програма реалізації молодіжної політики та розвитку фізичної культури і спорту у м.Хмельницькому на 2017-2021 роки</t>
  </si>
  <si>
    <t>обсяг витрат на утримання центру</t>
  </si>
  <si>
    <t>кошторис</t>
  </si>
  <si>
    <t>обсяг витрат на проведення заходів центру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</si>
  <si>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</si>
  <si>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</si>
  <si>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</si>
  <si>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</si>
  <si>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-</t>
  </si>
  <si>
    <t>цивільно-правові угоди</t>
  </si>
  <si>
    <t>Програма бюджетування за участі громадськості (Бюджет участі) міста Хмельницького (із змінами і доповненнями)</t>
  </si>
  <si>
    <t>кількість придбаного спортивного інвентарю для забезпечення проведення громадського проекту "Дитяча легка атлетика"</t>
  </si>
  <si>
    <t>комплекти</t>
  </si>
  <si>
    <t>розрахунок до кошторису</t>
  </si>
  <si>
    <t>середні витрати на придбання одного комплекту інвентарю для занять дитячої легкою атлетикою</t>
  </si>
  <si>
    <t>відсоток виконання проекту: "Дитяча легка атлетика"</t>
  </si>
  <si>
    <r>
      <t xml:space="preserve">Конституція України, Бюджетний кодекс України, Закон України «Про позашкільну освіту» від 22.06.2000р №1841-111 зі змінами та доповненнями, ЗУ «Про охорону дитинства», Комплексна Програма реалізації  молодіжної політики та розвитку фізичної культури і спорту у м. Хмельницькому на 2017-2021 роки, Рішення сесії  Хмельницької  міської ради від  11 грудня  2019 року №6 “Про бюджет міста  Хмельницького на 2020 рік», Рішення сесії Хмельницької міської ради від 17 червня 2020 року №6 «Про внесення змін до бюджету міста Хмельницького на 2020 рік», Рішення сесії Хмельницької міської ради від  07 </t>
    </r>
    <r>
      <rPr>
        <b/>
        <sz val="12"/>
        <color rgb="FFFF0000"/>
        <rFont val="Times New Roman"/>
        <family val="1"/>
        <charset val="204"/>
      </rPr>
      <t>жовтня</t>
    </r>
    <r>
      <rPr>
        <b/>
        <sz val="12"/>
        <rFont val="Times New Roman"/>
        <family val="1"/>
        <charset val="204"/>
      </rPr>
      <t xml:space="preserve"> 2020 року </t>
    </r>
    <r>
      <rPr>
        <b/>
        <sz val="12"/>
        <color rgb="FFFF0000"/>
        <rFont val="Times New Roman"/>
        <family val="1"/>
        <charset val="204"/>
      </rPr>
      <t>№1</t>
    </r>
    <r>
      <rPr>
        <b/>
        <sz val="12"/>
        <rFont val="Times New Roman"/>
        <family val="1"/>
        <charset val="204"/>
      </rPr>
      <t xml:space="preserve"> «Про внесення змін до бюджету міста Хмельницького на 2020 рік».</t>
    </r>
  </si>
  <si>
    <t>від   19.10. 2020 року №7-а</t>
  </si>
  <si>
    <t xml:space="preserve"> 19.10.2020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</si>
</sst>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7" fillId="0" borderId="0" xfId="0" applyFont="1"/>
    <xf numFmtId="0" fontId="10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0" fillId="0" borderId="8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3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zoomScale="89" zoomScaleNormal="89" zoomScaleSheetLayoutView="100" workbookViewId="0">
      <selection activeCell="A106" sqref="A106:H106"/>
    </sheetView>
  </sheetViews>
  <sheetFormatPr defaultColWidth="9.140625" defaultRowHeight="12.75" x14ac:dyDescent="0.2"/>
  <cols>
    <col min="1" max="18" width="2.85546875" style="1" customWidth="1"/>
    <col min="19" max="19" width="6.140625" style="1" customWidth="1"/>
    <col min="20" max="26" width="2.85546875" style="1" customWidth="1"/>
    <col min="27" max="27" width="5.85546875" style="1" customWidth="1"/>
    <col min="28" max="34" width="2.85546875" style="1" customWidth="1"/>
    <col min="35" max="35" width="6.28515625" style="1" customWidth="1"/>
    <col min="36" max="42" width="2.85546875" style="1" customWidth="1"/>
    <col min="43" max="43" width="5.5703125" style="1" customWidth="1"/>
    <col min="44" max="50" width="2.85546875" style="1" customWidth="1"/>
    <col min="51" max="51" width="6.140625" style="1" customWidth="1"/>
    <col min="52" max="52" width="0.28515625" style="1" customWidth="1"/>
    <col min="53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1.6" customHeight="1" x14ac:dyDescent="0.2">
      <c r="AO1" s="126" t="s">
        <v>36</v>
      </c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</row>
    <row r="2" spans="1:77" ht="21.6" customHeight="1" x14ac:dyDescent="0.2">
      <c r="AO2" s="127" t="s">
        <v>0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</row>
    <row r="3" spans="1:77" ht="21.6" customHeight="1" x14ac:dyDescent="0.2">
      <c r="AO3" s="127" t="s">
        <v>1</v>
      </c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77" ht="21.6" customHeight="1" x14ac:dyDescent="0.2">
      <c r="AO4" s="149" t="s">
        <v>95</v>
      </c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</row>
    <row r="5" spans="1:77" ht="10.9" customHeight="1" x14ac:dyDescent="0.2">
      <c r="AO5" s="151" t="s">
        <v>21</v>
      </c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</row>
    <row r="6" spans="1:77" ht="4.9000000000000004" customHeight="1" x14ac:dyDescent="0.2"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</row>
    <row r="7" spans="1:77" ht="21.6" customHeight="1" x14ac:dyDescent="0.2">
      <c r="AO7" s="133" t="s">
        <v>128</v>
      </c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</row>
    <row r="8" spans="1:77" ht="21.6" customHeight="1" x14ac:dyDescent="0.2"/>
    <row r="9" spans="1:77" ht="21.6" customHeight="1" x14ac:dyDescent="0.2"/>
    <row r="10" spans="1:77" ht="21.6" customHeight="1" x14ac:dyDescent="0.2">
      <c r="A10" s="134" t="s">
        <v>22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77" ht="21.6" customHeight="1" x14ac:dyDescent="0.2">
      <c r="A11" s="134" t="s">
        <v>103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77" ht="21.6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77" customFormat="1" ht="21.6" customHeight="1" x14ac:dyDescent="0.2">
      <c r="A13" s="22" t="s">
        <v>54</v>
      </c>
      <c r="B13" s="80">
        <v>1100000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40"/>
      <c r="N13" s="82" t="s">
        <v>95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29"/>
      <c r="AU13" s="80" t="s">
        <v>100</v>
      </c>
      <c r="AV13" s="81"/>
      <c r="AW13" s="81"/>
      <c r="AX13" s="81"/>
      <c r="AY13" s="81"/>
      <c r="AZ13" s="81"/>
      <c r="BA13" s="81"/>
      <c r="BB13" s="81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1.6" customHeight="1" x14ac:dyDescent="0.2">
      <c r="A14" s="28"/>
      <c r="B14" s="84" t="s">
        <v>57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28"/>
      <c r="N14" s="85" t="s">
        <v>115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28"/>
      <c r="AU14" s="84" t="s">
        <v>56</v>
      </c>
      <c r="AV14" s="84"/>
      <c r="AW14" s="84"/>
      <c r="AX14" s="84"/>
      <c r="AY14" s="84"/>
      <c r="AZ14" s="84"/>
      <c r="BA14" s="84"/>
      <c r="BB14" s="84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ht="21.6" customHeigh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21.6" customHeight="1" x14ac:dyDescent="0.2">
      <c r="A16" s="30" t="s">
        <v>5</v>
      </c>
      <c r="B16" s="80">
        <v>1110000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40"/>
      <c r="N16" s="82" t="s">
        <v>95</v>
      </c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29"/>
      <c r="AU16" s="80" t="s">
        <v>100</v>
      </c>
      <c r="AV16" s="81"/>
      <c r="AW16" s="81"/>
      <c r="AX16" s="81"/>
      <c r="AY16" s="81"/>
      <c r="AZ16" s="81"/>
      <c r="BA16" s="81"/>
      <c r="BB16" s="81"/>
      <c r="BC16" s="23"/>
      <c r="BD16" s="23"/>
      <c r="BE16" s="23"/>
      <c r="BF16" s="23"/>
      <c r="BG16" s="23"/>
      <c r="BH16" s="23"/>
      <c r="BI16" s="23"/>
      <c r="BJ16" s="23"/>
      <c r="BK16" s="23"/>
      <c r="BL16" s="41"/>
      <c r="BM16" s="26"/>
      <c r="BN16" s="26"/>
      <c r="BO16" s="26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1.6" customHeight="1" x14ac:dyDescent="0.2">
      <c r="A17" s="27"/>
      <c r="B17" s="84" t="s">
        <v>57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28"/>
      <c r="N17" s="85" t="s">
        <v>116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28"/>
      <c r="AU17" s="84" t="s">
        <v>56</v>
      </c>
      <c r="AV17" s="84"/>
      <c r="AW17" s="84"/>
      <c r="AX17" s="84"/>
      <c r="AY17" s="84"/>
      <c r="AZ17" s="84"/>
      <c r="BA17" s="84"/>
      <c r="BB17" s="84"/>
      <c r="BC17" s="24"/>
      <c r="BD17" s="24"/>
      <c r="BE17" s="24"/>
      <c r="BF17" s="24"/>
      <c r="BG17" s="24"/>
      <c r="BH17" s="24"/>
      <c r="BI17" s="24"/>
      <c r="BJ17" s="24"/>
      <c r="BK17" s="42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1.6" customHeight="1" x14ac:dyDescent="0.2"/>
    <row r="19" spans="1:79" customFormat="1" ht="21.6" customHeight="1" x14ac:dyDescent="0.2">
      <c r="A19" s="22" t="s">
        <v>55</v>
      </c>
      <c r="B19" s="63" t="s">
        <v>104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43"/>
      <c r="N19" s="63" t="s">
        <v>106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44"/>
      <c r="AA19" s="63" t="s">
        <v>107</v>
      </c>
      <c r="AB19" s="64"/>
      <c r="AC19" s="64"/>
      <c r="AD19" s="64"/>
      <c r="AE19" s="64"/>
      <c r="AF19" s="64"/>
      <c r="AG19" s="64"/>
      <c r="AH19" s="64"/>
      <c r="AI19" s="64"/>
      <c r="AJ19" s="44"/>
      <c r="AK19" s="65" t="s">
        <v>105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3"/>
      <c r="BE19" s="80" t="s">
        <v>101</v>
      </c>
      <c r="BF19" s="81"/>
      <c r="BG19" s="81"/>
      <c r="BH19" s="81"/>
      <c r="BI19" s="81"/>
      <c r="BJ19" s="81"/>
      <c r="BK19" s="81"/>
      <c r="BL19" s="8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1.6" customHeight="1" x14ac:dyDescent="0.2">
      <c r="B20" s="84" t="s">
        <v>57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N20" s="84" t="s">
        <v>58</v>
      </c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24"/>
      <c r="AA20" s="115" t="s">
        <v>59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10" t="s">
        <v>117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4"/>
      <c r="BE20" s="84" t="s">
        <v>118</v>
      </c>
      <c r="BF20" s="84"/>
      <c r="BG20" s="84"/>
      <c r="BH20" s="84"/>
      <c r="BI20" s="84"/>
      <c r="BJ20" s="84"/>
      <c r="BK20" s="84"/>
      <c r="BL20" s="8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21.6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53" t="s">
        <v>51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28">
        <f>AS22+I23</f>
        <v>4264224</v>
      </c>
      <c r="V22" s="128"/>
      <c r="W22" s="128"/>
      <c r="X22" s="128"/>
      <c r="Y22" s="128"/>
      <c r="Z22" s="128"/>
      <c r="AA22" s="128"/>
      <c r="AB22" s="128"/>
      <c r="AC22" s="128"/>
      <c r="AD22" s="128"/>
      <c r="AE22" s="129" t="s">
        <v>52</v>
      </c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8">
        <f>3722024-35000+102200</f>
        <v>3789224</v>
      </c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19" t="s">
        <v>24</v>
      </c>
      <c r="BE22" s="119"/>
      <c r="BF22" s="119"/>
      <c r="BG22" s="119"/>
      <c r="BH22" s="119"/>
      <c r="BI22" s="119"/>
      <c r="BJ22" s="119"/>
      <c r="BK22" s="119"/>
      <c r="BL22" s="119"/>
    </row>
    <row r="23" spans="1:79" ht="25.15" customHeight="1" x14ac:dyDescent="0.2">
      <c r="A23" s="119" t="s">
        <v>23</v>
      </c>
      <c r="B23" s="119"/>
      <c r="C23" s="119"/>
      <c r="D23" s="119"/>
      <c r="E23" s="119"/>
      <c r="F23" s="119"/>
      <c r="G23" s="119"/>
      <c r="H23" s="119"/>
      <c r="I23" s="128">
        <f>325000+150000</f>
        <v>475000</v>
      </c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19" t="s">
        <v>25</v>
      </c>
      <c r="U23" s="119"/>
      <c r="V23" s="119"/>
      <c r="W23" s="11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127" t="s">
        <v>38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</row>
    <row r="26" spans="1:79" ht="80.45" customHeight="1" x14ac:dyDescent="0.2">
      <c r="A26" s="108" t="s">
        <v>127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19" t="s">
        <v>37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</row>
    <row r="29" spans="1:79" ht="27.75" customHeight="1" x14ac:dyDescent="0.2">
      <c r="A29" s="152" t="s">
        <v>29</v>
      </c>
      <c r="B29" s="152"/>
      <c r="C29" s="152"/>
      <c r="D29" s="152"/>
      <c r="E29" s="152"/>
      <c r="F29" s="152"/>
      <c r="G29" s="130" t="s">
        <v>41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2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130">
        <v>2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2"/>
    </row>
    <row r="31" spans="1:79" ht="10.5" hidden="1" customHeight="1" x14ac:dyDescent="0.2">
      <c r="A31" s="87" t="s">
        <v>34</v>
      </c>
      <c r="B31" s="87"/>
      <c r="C31" s="87"/>
      <c r="D31" s="87"/>
      <c r="E31" s="87"/>
      <c r="F31" s="87"/>
      <c r="G31" s="73" t="s">
        <v>8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50</v>
      </c>
    </row>
    <row r="32" spans="1:79" ht="15.75" x14ac:dyDescent="0.2">
      <c r="A32" s="87">
        <v>1</v>
      </c>
      <c r="B32" s="87"/>
      <c r="C32" s="87"/>
      <c r="D32" s="87"/>
      <c r="E32" s="87"/>
      <c r="F32" s="87"/>
      <c r="G32" s="135" t="s">
        <v>109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7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119" t="s">
        <v>39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</row>
    <row r="35" spans="1:79" ht="15.95" customHeight="1" x14ac:dyDescent="0.2">
      <c r="A35" s="154" t="s">
        <v>94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119" t="s">
        <v>40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</row>
    <row r="38" spans="1:79" ht="27.75" customHeight="1" x14ac:dyDescent="0.2">
      <c r="A38" s="152" t="s">
        <v>29</v>
      </c>
      <c r="B38" s="152"/>
      <c r="C38" s="152"/>
      <c r="D38" s="152"/>
      <c r="E38" s="152"/>
      <c r="F38" s="152"/>
      <c r="G38" s="130" t="s">
        <v>26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2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130">
        <v>2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2"/>
    </row>
    <row r="40" spans="1:79" ht="10.5" hidden="1" customHeight="1" x14ac:dyDescent="0.2">
      <c r="A40" s="87" t="s">
        <v>7</v>
      </c>
      <c r="B40" s="87"/>
      <c r="C40" s="87"/>
      <c r="D40" s="87"/>
      <c r="E40" s="87"/>
      <c r="F40" s="87"/>
      <c r="G40" s="73" t="s">
        <v>8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12</v>
      </c>
    </row>
    <row r="41" spans="1:79" ht="34.9" customHeight="1" x14ac:dyDescent="0.2">
      <c r="A41" s="87">
        <v>1</v>
      </c>
      <c r="B41" s="87"/>
      <c r="C41" s="87"/>
      <c r="D41" s="87"/>
      <c r="E41" s="87"/>
      <c r="F41" s="87"/>
      <c r="G41" s="116" t="s">
        <v>110</v>
      </c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8"/>
      <c r="CA41" s="1" t="s">
        <v>13</v>
      </c>
    </row>
    <row r="42" spans="1:79" ht="4.9000000000000004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19" t="s">
        <v>42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0.9" customHeight="1" x14ac:dyDescent="0.2">
      <c r="A44" s="68" t="s">
        <v>102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87" t="s">
        <v>29</v>
      </c>
      <c r="B45" s="87"/>
      <c r="C45" s="87"/>
      <c r="D45" s="138" t="s">
        <v>27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40"/>
      <c r="AC45" s="87" t="s">
        <v>30</v>
      </c>
      <c r="AD45" s="87"/>
      <c r="AE45" s="87"/>
      <c r="AF45" s="87"/>
      <c r="AG45" s="87"/>
      <c r="AH45" s="87"/>
      <c r="AI45" s="87"/>
      <c r="AJ45" s="87"/>
      <c r="AK45" s="87" t="s">
        <v>31</v>
      </c>
      <c r="AL45" s="87"/>
      <c r="AM45" s="87"/>
      <c r="AN45" s="87"/>
      <c r="AO45" s="87"/>
      <c r="AP45" s="87"/>
      <c r="AQ45" s="87"/>
      <c r="AR45" s="87"/>
      <c r="AS45" s="87" t="s">
        <v>28</v>
      </c>
      <c r="AT45" s="87"/>
      <c r="AU45" s="87"/>
      <c r="AV45" s="87"/>
      <c r="AW45" s="87"/>
      <c r="AX45" s="87"/>
      <c r="AY45" s="87"/>
      <c r="AZ45" s="87"/>
      <c r="BA45" s="16"/>
      <c r="BB45" s="16"/>
      <c r="BC45" s="16"/>
      <c r="BD45" s="16"/>
      <c r="BE45" s="16"/>
      <c r="BF45" s="16"/>
      <c r="BG45" s="16"/>
      <c r="BH45" s="16"/>
    </row>
    <row r="46" spans="1:79" ht="1.9" customHeight="1" x14ac:dyDescent="0.2">
      <c r="A46" s="87"/>
      <c r="B46" s="87"/>
      <c r="C46" s="87"/>
      <c r="D46" s="141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3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16"/>
      <c r="BB46" s="16"/>
      <c r="BC46" s="16"/>
      <c r="BD46" s="16"/>
      <c r="BE46" s="16"/>
      <c r="BF46" s="16"/>
      <c r="BG46" s="16"/>
      <c r="BH46" s="16"/>
    </row>
    <row r="47" spans="1:79" ht="13.15" hidden="1" customHeight="1" x14ac:dyDescent="0.2">
      <c r="A47" s="87">
        <v>1</v>
      </c>
      <c r="B47" s="87"/>
      <c r="C47" s="87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87">
        <v>3</v>
      </c>
      <c r="AD47" s="87"/>
      <c r="AE47" s="87"/>
      <c r="AF47" s="87"/>
      <c r="AG47" s="87"/>
      <c r="AH47" s="87"/>
      <c r="AI47" s="87"/>
      <c r="AJ47" s="87"/>
      <c r="AK47" s="87">
        <v>4</v>
      </c>
      <c r="AL47" s="87"/>
      <c r="AM47" s="87"/>
      <c r="AN47" s="87"/>
      <c r="AO47" s="87"/>
      <c r="AP47" s="87"/>
      <c r="AQ47" s="87"/>
      <c r="AR47" s="87"/>
      <c r="AS47" s="87">
        <v>5</v>
      </c>
      <c r="AT47" s="87"/>
      <c r="AU47" s="87"/>
      <c r="AV47" s="87"/>
      <c r="AW47" s="87"/>
      <c r="AX47" s="87"/>
      <c r="AY47" s="87"/>
      <c r="AZ47" s="87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87" t="s">
        <v>7</v>
      </c>
      <c r="B48" s="87"/>
      <c r="C48" s="87"/>
      <c r="D48" s="45" t="s">
        <v>8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74" t="s">
        <v>9</v>
      </c>
      <c r="AD48" s="74"/>
      <c r="AE48" s="74"/>
      <c r="AF48" s="74"/>
      <c r="AG48" s="74"/>
      <c r="AH48" s="74"/>
      <c r="AI48" s="74"/>
      <c r="AJ48" s="74"/>
      <c r="AK48" s="74" t="s">
        <v>10</v>
      </c>
      <c r="AL48" s="74"/>
      <c r="AM48" s="74"/>
      <c r="AN48" s="74"/>
      <c r="AO48" s="74"/>
      <c r="AP48" s="74"/>
      <c r="AQ48" s="74"/>
      <c r="AR48" s="74"/>
      <c r="AS48" s="69" t="s">
        <v>11</v>
      </c>
      <c r="AT48" s="74"/>
      <c r="AU48" s="74"/>
      <c r="AV48" s="74"/>
      <c r="AW48" s="74"/>
      <c r="AX48" s="74"/>
      <c r="AY48" s="74"/>
      <c r="AZ48" s="74"/>
      <c r="BA48" s="17"/>
      <c r="BB48" s="18"/>
      <c r="BC48" s="18"/>
      <c r="BD48" s="18"/>
      <c r="BE48" s="18"/>
      <c r="BF48" s="18"/>
      <c r="BG48" s="18"/>
      <c r="BH48" s="18"/>
      <c r="CA48" s="4" t="s">
        <v>14</v>
      </c>
    </row>
    <row r="49" spans="1:79" ht="35.450000000000003" customHeight="1" x14ac:dyDescent="0.2">
      <c r="A49" s="87">
        <v>1</v>
      </c>
      <c r="B49" s="87"/>
      <c r="C49" s="87"/>
      <c r="D49" s="116" t="s">
        <v>60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120">
        <f>AS22</f>
        <v>3789224</v>
      </c>
      <c r="AD49" s="120"/>
      <c r="AE49" s="120"/>
      <c r="AF49" s="120"/>
      <c r="AG49" s="120"/>
      <c r="AH49" s="120"/>
      <c r="AI49" s="120"/>
      <c r="AJ49" s="120"/>
      <c r="AK49" s="120">
        <f>325000+150000</f>
        <v>475000</v>
      </c>
      <c r="AL49" s="120"/>
      <c r="AM49" s="120"/>
      <c r="AN49" s="120"/>
      <c r="AO49" s="120"/>
      <c r="AP49" s="120"/>
      <c r="AQ49" s="120"/>
      <c r="AR49" s="120"/>
      <c r="AS49" s="120">
        <f>AC49+AK49</f>
        <v>4264224</v>
      </c>
      <c r="AT49" s="120"/>
      <c r="AU49" s="120"/>
      <c r="AV49" s="120"/>
      <c r="AW49" s="120"/>
      <c r="AX49" s="120"/>
      <c r="AY49" s="120"/>
      <c r="AZ49" s="120"/>
      <c r="BA49" s="19"/>
      <c r="BB49" s="19"/>
      <c r="BC49" s="19"/>
      <c r="BD49" s="19"/>
      <c r="BE49" s="19"/>
      <c r="BF49" s="19"/>
      <c r="BG49" s="19"/>
      <c r="BH49" s="19"/>
      <c r="CA49" s="1" t="s">
        <v>15</v>
      </c>
    </row>
    <row r="50" spans="1:79" s="4" customFormat="1" ht="16.149999999999999" customHeight="1" x14ac:dyDescent="0.2">
      <c r="A50" s="93"/>
      <c r="B50" s="93"/>
      <c r="C50" s="93"/>
      <c r="D50" s="111" t="s">
        <v>61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114">
        <f>AC49</f>
        <v>3789224</v>
      </c>
      <c r="AD50" s="114"/>
      <c r="AE50" s="114"/>
      <c r="AF50" s="114"/>
      <c r="AG50" s="114"/>
      <c r="AH50" s="114"/>
      <c r="AI50" s="114"/>
      <c r="AJ50" s="114"/>
      <c r="AK50" s="114">
        <f>AK49</f>
        <v>475000</v>
      </c>
      <c r="AL50" s="114"/>
      <c r="AM50" s="114"/>
      <c r="AN50" s="114"/>
      <c r="AO50" s="114"/>
      <c r="AP50" s="114"/>
      <c r="AQ50" s="114"/>
      <c r="AR50" s="114"/>
      <c r="AS50" s="114">
        <f>AC50+AK50</f>
        <v>4264224</v>
      </c>
      <c r="AT50" s="114"/>
      <c r="AU50" s="114"/>
      <c r="AV50" s="114"/>
      <c r="AW50" s="114"/>
      <c r="AX50" s="114"/>
      <c r="AY50" s="114"/>
      <c r="AZ50" s="114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127" t="s">
        <v>43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</row>
    <row r="53" spans="1:79" ht="15" customHeight="1" x14ac:dyDescent="0.2">
      <c r="A53" s="68" t="s">
        <v>102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1" t="s">
        <v>29</v>
      </c>
      <c r="B54" s="71"/>
      <c r="C54" s="71"/>
      <c r="D54" s="121" t="s">
        <v>35</v>
      </c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3"/>
      <c r="AB54" s="71" t="s">
        <v>30</v>
      </c>
      <c r="AC54" s="71"/>
      <c r="AD54" s="71"/>
      <c r="AE54" s="71"/>
      <c r="AF54" s="71"/>
      <c r="AG54" s="71"/>
      <c r="AH54" s="71"/>
      <c r="AI54" s="71"/>
      <c r="AJ54" s="71" t="s">
        <v>31</v>
      </c>
      <c r="AK54" s="71"/>
      <c r="AL54" s="71"/>
      <c r="AM54" s="71"/>
      <c r="AN54" s="71"/>
      <c r="AO54" s="71"/>
      <c r="AP54" s="71"/>
      <c r="AQ54" s="71"/>
      <c r="AR54" s="71" t="s">
        <v>28</v>
      </c>
      <c r="AS54" s="71"/>
      <c r="AT54" s="71"/>
      <c r="AU54" s="71"/>
      <c r="AV54" s="71"/>
      <c r="AW54" s="71"/>
      <c r="AX54" s="71"/>
      <c r="AY54" s="71"/>
    </row>
    <row r="55" spans="1:79" ht="3.6" customHeight="1" x14ac:dyDescent="0.2">
      <c r="A55" s="71"/>
      <c r="B55" s="71"/>
      <c r="C55" s="71"/>
      <c r="D55" s="124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125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79" ht="15.75" customHeight="1" x14ac:dyDescent="0.2">
      <c r="A56" s="71">
        <v>1</v>
      </c>
      <c r="B56" s="71"/>
      <c r="C56" s="7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>
        <v>3</v>
      </c>
      <c r="AC56" s="71"/>
      <c r="AD56" s="71"/>
      <c r="AE56" s="71"/>
      <c r="AF56" s="71"/>
      <c r="AG56" s="71"/>
      <c r="AH56" s="71"/>
      <c r="AI56" s="71"/>
      <c r="AJ56" s="71">
        <v>4</v>
      </c>
      <c r="AK56" s="71"/>
      <c r="AL56" s="71"/>
      <c r="AM56" s="71"/>
      <c r="AN56" s="71"/>
      <c r="AO56" s="71"/>
      <c r="AP56" s="71"/>
      <c r="AQ56" s="71"/>
      <c r="AR56" s="71">
        <v>5</v>
      </c>
      <c r="AS56" s="71"/>
      <c r="AT56" s="71"/>
      <c r="AU56" s="71"/>
      <c r="AV56" s="71"/>
      <c r="AW56" s="71"/>
      <c r="AX56" s="71"/>
      <c r="AY56" s="71"/>
    </row>
    <row r="57" spans="1:79" ht="12.75" hidden="1" customHeight="1" x14ac:dyDescent="0.2">
      <c r="A57" s="87" t="s">
        <v>7</v>
      </c>
      <c r="B57" s="87"/>
      <c r="C57" s="87"/>
      <c r="D57" s="73" t="s">
        <v>8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4" t="s">
        <v>9</v>
      </c>
      <c r="AC57" s="74"/>
      <c r="AD57" s="74"/>
      <c r="AE57" s="74"/>
      <c r="AF57" s="74"/>
      <c r="AG57" s="74"/>
      <c r="AH57" s="74"/>
      <c r="AI57" s="74"/>
      <c r="AJ57" s="74" t="s">
        <v>10</v>
      </c>
      <c r="AK57" s="74"/>
      <c r="AL57" s="74"/>
      <c r="AM57" s="74"/>
      <c r="AN57" s="74"/>
      <c r="AO57" s="74"/>
      <c r="AP57" s="74"/>
      <c r="AQ57" s="74"/>
      <c r="AR57" s="74" t="s">
        <v>11</v>
      </c>
      <c r="AS57" s="74"/>
      <c r="AT57" s="74"/>
      <c r="AU57" s="74"/>
      <c r="AV57" s="74"/>
      <c r="AW57" s="74"/>
      <c r="AX57" s="74"/>
      <c r="AY57" s="74"/>
      <c r="CA57" s="1" t="s">
        <v>16</v>
      </c>
    </row>
    <row r="58" spans="1:79" ht="35.450000000000003" customHeight="1" x14ac:dyDescent="0.2">
      <c r="A58" s="87">
        <v>1</v>
      </c>
      <c r="B58" s="87"/>
      <c r="C58" s="87"/>
      <c r="D58" s="116" t="s">
        <v>111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8"/>
      <c r="AB58" s="120">
        <f>AC49</f>
        <v>3789224</v>
      </c>
      <c r="AC58" s="120"/>
      <c r="AD58" s="120"/>
      <c r="AE58" s="120"/>
      <c r="AF58" s="120"/>
      <c r="AG58" s="120"/>
      <c r="AH58" s="120"/>
      <c r="AI58" s="120"/>
      <c r="AJ58" s="120">
        <v>325000</v>
      </c>
      <c r="AK58" s="120"/>
      <c r="AL58" s="120"/>
      <c r="AM58" s="120"/>
      <c r="AN58" s="120"/>
      <c r="AO58" s="120"/>
      <c r="AP58" s="120"/>
      <c r="AQ58" s="120"/>
      <c r="AR58" s="120">
        <f>AB58+AJ58</f>
        <v>4114224</v>
      </c>
      <c r="AS58" s="120"/>
      <c r="AT58" s="120"/>
      <c r="AU58" s="120"/>
      <c r="AV58" s="120"/>
      <c r="AW58" s="120"/>
      <c r="AX58" s="120"/>
      <c r="AY58" s="120"/>
      <c r="CA58" s="1" t="s">
        <v>17</v>
      </c>
    </row>
    <row r="59" spans="1:79" ht="13.15" hidden="1" customHeight="1" x14ac:dyDescent="0.2">
      <c r="A59" s="87">
        <v>2</v>
      </c>
      <c r="B59" s="87"/>
      <c r="C59" s="87"/>
      <c r="D59" s="144" t="s">
        <v>62</v>
      </c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6"/>
      <c r="AB59" s="120">
        <v>4000</v>
      </c>
      <c r="AC59" s="120"/>
      <c r="AD59" s="120"/>
      <c r="AE59" s="120"/>
      <c r="AF59" s="120"/>
      <c r="AG59" s="120"/>
      <c r="AH59" s="120"/>
      <c r="AI59" s="120"/>
      <c r="AJ59" s="120">
        <v>0</v>
      </c>
      <c r="AK59" s="120"/>
      <c r="AL59" s="120"/>
      <c r="AM59" s="120"/>
      <c r="AN59" s="120"/>
      <c r="AO59" s="120"/>
      <c r="AP59" s="120"/>
      <c r="AQ59" s="120"/>
      <c r="AR59" s="120">
        <f>AB59+AJ59</f>
        <v>4000</v>
      </c>
      <c r="AS59" s="120"/>
      <c r="AT59" s="120"/>
      <c r="AU59" s="120"/>
      <c r="AV59" s="120"/>
      <c r="AW59" s="120"/>
      <c r="AX59" s="120"/>
      <c r="AY59" s="120"/>
    </row>
    <row r="60" spans="1:79" ht="13.15" hidden="1" customHeight="1" x14ac:dyDescent="0.2">
      <c r="A60" s="87">
        <v>3</v>
      </c>
      <c r="B60" s="87"/>
      <c r="C60" s="87"/>
      <c r="D60" s="144" t="s">
        <v>63</v>
      </c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6"/>
      <c r="AB60" s="120">
        <v>14800</v>
      </c>
      <c r="AC60" s="120"/>
      <c r="AD60" s="120"/>
      <c r="AE60" s="120"/>
      <c r="AF60" s="120"/>
      <c r="AG60" s="120"/>
      <c r="AH60" s="120"/>
      <c r="AI60" s="120"/>
      <c r="AJ60" s="120">
        <v>0</v>
      </c>
      <c r="AK60" s="120"/>
      <c r="AL60" s="120"/>
      <c r="AM60" s="120"/>
      <c r="AN60" s="120"/>
      <c r="AO60" s="120"/>
      <c r="AP60" s="120"/>
      <c r="AQ60" s="120"/>
      <c r="AR60" s="120">
        <f>AB60+AJ60</f>
        <v>14800</v>
      </c>
      <c r="AS60" s="120"/>
      <c r="AT60" s="120"/>
      <c r="AU60" s="120"/>
      <c r="AV60" s="120"/>
      <c r="AW60" s="120"/>
      <c r="AX60" s="120"/>
      <c r="AY60" s="120"/>
    </row>
    <row r="61" spans="1:79" ht="40.9" customHeight="1" x14ac:dyDescent="0.2">
      <c r="A61" s="87">
        <v>2</v>
      </c>
      <c r="B61" s="87"/>
      <c r="C61" s="87"/>
      <c r="D61" s="116" t="s">
        <v>121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8"/>
      <c r="AB61" s="120">
        <v>0</v>
      </c>
      <c r="AC61" s="120"/>
      <c r="AD61" s="120"/>
      <c r="AE61" s="120"/>
      <c r="AF61" s="120"/>
      <c r="AG61" s="120"/>
      <c r="AH61" s="120"/>
      <c r="AI61" s="120"/>
      <c r="AJ61" s="120">
        <v>150000</v>
      </c>
      <c r="AK61" s="120"/>
      <c r="AL61" s="120"/>
      <c r="AM61" s="120"/>
      <c r="AN61" s="120"/>
      <c r="AO61" s="120"/>
      <c r="AP61" s="120"/>
      <c r="AQ61" s="120"/>
      <c r="AR61" s="120">
        <f>AB61+AJ61</f>
        <v>150000</v>
      </c>
      <c r="AS61" s="120"/>
      <c r="AT61" s="120"/>
      <c r="AU61" s="120"/>
      <c r="AV61" s="120"/>
      <c r="AW61" s="120"/>
      <c r="AX61" s="120"/>
      <c r="AY61" s="120"/>
    </row>
    <row r="62" spans="1:79" s="4" customFormat="1" ht="18" customHeight="1" x14ac:dyDescent="0.2">
      <c r="A62" s="93"/>
      <c r="B62" s="93"/>
      <c r="C62" s="93"/>
      <c r="D62" s="111" t="s">
        <v>28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3"/>
      <c r="AB62" s="114">
        <f>AB58</f>
        <v>3789224</v>
      </c>
      <c r="AC62" s="114"/>
      <c r="AD62" s="114"/>
      <c r="AE62" s="114"/>
      <c r="AF62" s="114"/>
      <c r="AG62" s="114"/>
      <c r="AH62" s="114"/>
      <c r="AI62" s="114"/>
      <c r="AJ62" s="114">
        <f>AJ58+AJ61</f>
        <v>475000</v>
      </c>
      <c r="AK62" s="114"/>
      <c r="AL62" s="114"/>
      <c r="AM62" s="114"/>
      <c r="AN62" s="114"/>
      <c r="AO62" s="114"/>
      <c r="AP62" s="114"/>
      <c r="AQ62" s="114"/>
      <c r="AR62" s="114">
        <f>AB62+AJ62</f>
        <v>4264224</v>
      </c>
      <c r="AS62" s="114"/>
      <c r="AT62" s="114"/>
      <c r="AU62" s="114"/>
      <c r="AV62" s="114"/>
      <c r="AW62" s="114"/>
      <c r="AX62" s="114"/>
      <c r="AY62" s="114"/>
    </row>
    <row r="63" spans="1:79" ht="7.9" customHeight="1" x14ac:dyDescent="0.2"/>
    <row r="64" spans="1:79" ht="15.6" customHeight="1" x14ac:dyDescent="0.2">
      <c r="A64" s="119" t="s">
        <v>44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</row>
    <row r="65" spans="1:79" ht="15" customHeight="1" x14ac:dyDescent="0.2">
      <c r="A65" s="87" t="s">
        <v>29</v>
      </c>
      <c r="B65" s="87"/>
      <c r="C65" s="87"/>
      <c r="D65" s="87"/>
      <c r="E65" s="87"/>
      <c r="F65" s="87"/>
      <c r="G65" s="45" t="s">
        <v>45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87" t="s">
        <v>3</v>
      </c>
      <c r="AA65" s="87"/>
      <c r="AB65" s="87"/>
      <c r="AC65" s="87"/>
      <c r="AD65" s="87"/>
      <c r="AE65" s="87" t="s">
        <v>2</v>
      </c>
      <c r="AF65" s="87"/>
      <c r="AG65" s="87"/>
      <c r="AH65" s="87"/>
      <c r="AI65" s="87"/>
      <c r="AJ65" s="87"/>
      <c r="AK65" s="87"/>
      <c r="AL65" s="87"/>
      <c r="AM65" s="87"/>
      <c r="AN65" s="87"/>
      <c r="AO65" s="45" t="s">
        <v>30</v>
      </c>
      <c r="AP65" s="46"/>
      <c r="AQ65" s="46"/>
      <c r="AR65" s="46"/>
      <c r="AS65" s="46"/>
      <c r="AT65" s="46"/>
      <c r="AU65" s="46"/>
      <c r="AV65" s="47"/>
      <c r="AW65" s="45" t="s">
        <v>31</v>
      </c>
      <c r="AX65" s="46"/>
      <c r="AY65" s="46"/>
      <c r="AZ65" s="46"/>
      <c r="BA65" s="46"/>
      <c r="BB65" s="46"/>
      <c r="BC65" s="46"/>
      <c r="BD65" s="47"/>
      <c r="BE65" s="45" t="s">
        <v>28</v>
      </c>
      <c r="BF65" s="46"/>
      <c r="BG65" s="46"/>
      <c r="BH65" s="46"/>
      <c r="BI65" s="46"/>
      <c r="BJ65" s="46"/>
      <c r="BK65" s="46"/>
      <c r="BL65" s="47"/>
    </row>
    <row r="66" spans="1:79" ht="13.9" hidden="1" customHeight="1" x14ac:dyDescent="0.2">
      <c r="A66" s="71">
        <v>1</v>
      </c>
      <c r="B66" s="71"/>
      <c r="C66" s="71"/>
      <c r="D66" s="71"/>
      <c r="E66" s="71"/>
      <c r="F66" s="71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1">
        <v>3</v>
      </c>
      <c r="AA66" s="71"/>
      <c r="AB66" s="71"/>
      <c r="AC66" s="71"/>
      <c r="AD66" s="71"/>
      <c r="AE66" s="71">
        <v>4</v>
      </c>
      <c r="AF66" s="71"/>
      <c r="AG66" s="71"/>
      <c r="AH66" s="71"/>
      <c r="AI66" s="71"/>
      <c r="AJ66" s="71"/>
      <c r="AK66" s="71"/>
      <c r="AL66" s="71"/>
      <c r="AM66" s="71"/>
      <c r="AN66" s="71"/>
      <c r="AO66" s="71">
        <v>5</v>
      </c>
      <c r="AP66" s="71"/>
      <c r="AQ66" s="71"/>
      <c r="AR66" s="71"/>
      <c r="AS66" s="71"/>
      <c r="AT66" s="71"/>
      <c r="AU66" s="71"/>
      <c r="AV66" s="71"/>
      <c r="AW66" s="71">
        <v>6</v>
      </c>
      <c r="AX66" s="71"/>
      <c r="AY66" s="71"/>
      <c r="AZ66" s="71"/>
      <c r="BA66" s="71"/>
      <c r="BB66" s="71"/>
      <c r="BC66" s="71"/>
      <c r="BD66" s="71"/>
      <c r="BE66" s="71">
        <v>7</v>
      </c>
      <c r="BF66" s="71"/>
      <c r="BG66" s="71"/>
      <c r="BH66" s="71"/>
      <c r="BI66" s="71"/>
      <c r="BJ66" s="71"/>
      <c r="BK66" s="71"/>
      <c r="BL66" s="71"/>
    </row>
    <row r="67" spans="1:79" ht="6" hidden="1" customHeight="1" x14ac:dyDescent="0.2">
      <c r="A67" s="87" t="s">
        <v>34</v>
      </c>
      <c r="B67" s="87"/>
      <c r="C67" s="87"/>
      <c r="D67" s="87"/>
      <c r="E67" s="87"/>
      <c r="F67" s="87"/>
      <c r="G67" s="73" t="s">
        <v>8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87" t="s">
        <v>20</v>
      </c>
      <c r="AA67" s="87"/>
      <c r="AB67" s="87"/>
      <c r="AC67" s="87"/>
      <c r="AD67" s="87"/>
      <c r="AE67" s="72" t="s">
        <v>33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74" t="s">
        <v>9</v>
      </c>
      <c r="AP67" s="74"/>
      <c r="AQ67" s="74"/>
      <c r="AR67" s="74"/>
      <c r="AS67" s="74"/>
      <c r="AT67" s="74"/>
      <c r="AU67" s="74"/>
      <c r="AV67" s="74"/>
      <c r="AW67" s="74" t="s">
        <v>32</v>
      </c>
      <c r="AX67" s="74"/>
      <c r="AY67" s="74"/>
      <c r="AZ67" s="74"/>
      <c r="BA67" s="74"/>
      <c r="BB67" s="74"/>
      <c r="BC67" s="74"/>
      <c r="BD67" s="74"/>
      <c r="BE67" s="74" t="s">
        <v>11</v>
      </c>
      <c r="BF67" s="74"/>
      <c r="BG67" s="74"/>
      <c r="BH67" s="74"/>
      <c r="BI67" s="74"/>
      <c r="BJ67" s="74"/>
      <c r="BK67" s="74"/>
      <c r="BL67" s="74"/>
      <c r="CA67" s="1" t="s">
        <v>18</v>
      </c>
    </row>
    <row r="68" spans="1:79" s="4" customFormat="1" ht="12.75" customHeight="1" x14ac:dyDescent="0.2">
      <c r="A68" s="93">
        <v>0</v>
      </c>
      <c r="B68" s="93"/>
      <c r="C68" s="93"/>
      <c r="D68" s="93"/>
      <c r="E68" s="93"/>
      <c r="F68" s="93"/>
      <c r="G68" s="94" t="s">
        <v>64</v>
      </c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9"/>
      <c r="Z68" s="97"/>
      <c r="AA68" s="97"/>
      <c r="AB68" s="97"/>
      <c r="AC68" s="97"/>
      <c r="AD68" s="97"/>
      <c r="AE68" s="160"/>
      <c r="AF68" s="160"/>
      <c r="AG68" s="160"/>
      <c r="AH68" s="160"/>
      <c r="AI68" s="160"/>
      <c r="AJ68" s="160"/>
      <c r="AK68" s="160"/>
      <c r="AL68" s="160"/>
      <c r="AM68" s="160"/>
      <c r="AN68" s="161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CA68" s="4" t="s">
        <v>19</v>
      </c>
    </row>
    <row r="69" spans="1:79" ht="20.45" customHeight="1" x14ac:dyDescent="0.2">
      <c r="A69" s="87">
        <v>1</v>
      </c>
      <c r="B69" s="87"/>
      <c r="C69" s="87"/>
      <c r="D69" s="87"/>
      <c r="E69" s="87"/>
      <c r="F69" s="87"/>
      <c r="G69" s="48" t="s">
        <v>65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54" t="s">
        <v>66</v>
      </c>
      <c r="AA69" s="55"/>
      <c r="AB69" s="55"/>
      <c r="AC69" s="55"/>
      <c r="AD69" s="56"/>
      <c r="AE69" s="69" t="s">
        <v>67</v>
      </c>
      <c r="AF69" s="69"/>
      <c r="AG69" s="69"/>
      <c r="AH69" s="69"/>
      <c r="AI69" s="69"/>
      <c r="AJ69" s="69"/>
      <c r="AK69" s="69"/>
      <c r="AL69" s="69"/>
      <c r="AM69" s="69"/>
      <c r="AN69" s="70"/>
      <c r="AO69" s="67">
        <v>1</v>
      </c>
      <c r="AP69" s="67"/>
      <c r="AQ69" s="67"/>
      <c r="AR69" s="67"/>
      <c r="AS69" s="67"/>
      <c r="AT69" s="67"/>
      <c r="AU69" s="67"/>
      <c r="AV69" s="67"/>
      <c r="AW69" s="67">
        <v>1</v>
      </c>
      <c r="AX69" s="67"/>
      <c r="AY69" s="67"/>
      <c r="AZ69" s="67"/>
      <c r="BA69" s="67"/>
      <c r="BB69" s="67"/>
      <c r="BC69" s="67"/>
      <c r="BD69" s="67"/>
      <c r="BE69" s="67">
        <v>1</v>
      </c>
      <c r="BF69" s="67"/>
      <c r="BG69" s="67"/>
      <c r="BH69" s="67"/>
      <c r="BI69" s="67"/>
      <c r="BJ69" s="67"/>
      <c r="BK69" s="67"/>
      <c r="BL69" s="67"/>
    </row>
    <row r="70" spans="1:79" ht="16.899999999999999" customHeight="1" x14ac:dyDescent="0.2">
      <c r="A70" s="87">
        <v>2</v>
      </c>
      <c r="B70" s="87"/>
      <c r="C70" s="87"/>
      <c r="D70" s="87"/>
      <c r="E70" s="87"/>
      <c r="F70" s="87"/>
      <c r="G70" s="48" t="s">
        <v>68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57"/>
      <c r="AA70" s="58"/>
      <c r="AB70" s="58"/>
      <c r="AC70" s="58"/>
      <c r="AD70" s="59"/>
      <c r="AE70" s="54" t="s">
        <v>69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90">
        <v>24.5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f t="shared" ref="BE70:BE92" si="0">AO70+AW70</f>
        <v>24.5</v>
      </c>
      <c r="BF70" s="90"/>
      <c r="BG70" s="90"/>
      <c r="BH70" s="90"/>
      <c r="BI70" s="90"/>
      <c r="BJ70" s="90"/>
      <c r="BK70" s="90"/>
      <c r="BL70" s="90"/>
    </row>
    <row r="71" spans="1:79" ht="16.149999999999999" customHeight="1" x14ac:dyDescent="0.2">
      <c r="A71" s="87">
        <v>3</v>
      </c>
      <c r="B71" s="87"/>
      <c r="C71" s="87"/>
      <c r="D71" s="87"/>
      <c r="E71" s="87"/>
      <c r="F71" s="87"/>
      <c r="G71" s="48" t="s">
        <v>70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57"/>
      <c r="AA71" s="58"/>
      <c r="AB71" s="58"/>
      <c r="AC71" s="58"/>
      <c r="AD71" s="59"/>
      <c r="AE71" s="57"/>
      <c r="AF71" s="58"/>
      <c r="AG71" s="58"/>
      <c r="AH71" s="58"/>
      <c r="AI71" s="58"/>
      <c r="AJ71" s="58"/>
      <c r="AK71" s="58"/>
      <c r="AL71" s="58"/>
      <c r="AM71" s="58"/>
      <c r="AN71" s="59"/>
      <c r="AO71" s="67">
        <v>2</v>
      </c>
      <c r="AP71" s="67"/>
      <c r="AQ71" s="67"/>
      <c r="AR71" s="67"/>
      <c r="AS71" s="67"/>
      <c r="AT71" s="67"/>
      <c r="AU71" s="67"/>
      <c r="AV71" s="67"/>
      <c r="AW71" s="67">
        <v>0</v>
      </c>
      <c r="AX71" s="67"/>
      <c r="AY71" s="67"/>
      <c r="AZ71" s="67"/>
      <c r="BA71" s="67"/>
      <c r="BB71" s="67"/>
      <c r="BC71" s="67"/>
      <c r="BD71" s="67"/>
      <c r="BE71" s="67">
        <f t="shared" si="0"/>
        <v>2</v>
      </c>
      <c r="BF71" s="67"/>
      <c r="BG71" s="67"/>
      <c r="BH71" s="67"/>
      <c r="BI71" s="67"/>
      <c r="BJ71" s="67"/>
      <c r="BK71" s="67"/>
      <c r="BL71" s="67"/>
    </row>
    <row r="72" spans="1:79" ht="23.45" customHeight="1" x14ac:dyDescent="0.2">
      <c r="A72" s="87">
        <v>4</v>
      </c>
      <c r="B72" s="87"/>
      <c r="C72" s="87"/>
      <c r="D72" s="87"/>
      <c r="E72" s="87"/>
      <c r="F72" s="87"/>
      <c r="G72" s="48" t="s">
        <v>71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57"/>
      <c r="AA72" s="58"/>
      <c r="AB72" s="58"/>
      <c r="AC72" s="58"/>
      <c r="AD72" s="59"/>
      <c r="AE72" s="57"/>
      <c r="AF72" s="58"/>
      <c r="AG72" s="58"/>
      <c r="AH72" s="58"/>
      <c r="AI72" s="58"/>
      <c r="AJ72" s="58"/>
      <c r="AK72" s="58"/>
      <c r="AL72" s="58"/>
      <c r="AM72" s="58"/>
      <c r="AN72" s="59"/>
      <c r="AO72" s="67">
        <v>16</v>
      </c>
      <c r="AP72" s="67"/>
      <c r="AQ72" s="67"/>
      <c r="AR72" s="67"/>
      <c r="AS72" s="67"/>
      <c r="AT72" s="67"/>
      <c r="AU72" s="67"/>
      <c r="AV72" s="67"/>
      <c r="AW72" s="67">
        <v>0</v>
      </c>
      <c r="AX72" s="67"/>
      <c r="AY72" s="67"/>
      <c r="AZ72" s="67"/>
      <c r="BA72" s="67"/>
      <c r="BB72" s="67"/>
      <c r="BC72" s="67"/>
      <c r="BD72" s="67"/>
      <c r="BE72" s="67">
        <f t="shared" si="0"/>
        <v>16</v>
      </c>
      <c r="BF72" s="67"/>
      <c r="BG72" s="67"/>
      <c r="BH72" s="67"/>
      <c r="BI72" s="67"/>
      <c r="BJ72" s="67"/>
      <c r="BK72" s="67"/>
      <c r="BL72" s="67"/>
    </row>
    <row r="73" spans="1:79" ht="22.15" customHeight="1" x14ac:dyDescent="0.2">
      <c r="A73" s="87">
        <v>5</v>
      </c>
      <c r="B73" s="87"/>
      <c r="C73" s="87"/>
      <c r="D73" s="87"/>
      <c r="E73" s="87"/>
      <c r="F73" s="87"/>
      <c r="G73" s="48" t="s">
        <v>72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57"/>
      <c r="AA73" s="58"/>
      <c r="AB73" s="58"/>
      <c r="AC73" s="58"/>
      <c r="AD73" s="59"/>
      <c r="AE73" s="57"/>
      <c r="AF73" s="58"/>
      <c r="AG73" s="58"/>
      <c r="AH73" s="58"/>
      <c r="AI73" s="58"/>
      <c r="AJ73" s="58"/>
      <c r="AK73" s="58"/>
      <c r="AL73" s="58"/>
      <c r="AM73" s="58"/>
      <c r="AN73" s="59"/>
      <c r="AO73" s="67">
        <v>3</v>
      </c>
      <c r="AP73" s="67"/>
      <c r="AQ73" s="67"/>
      <c r="AR73" s="67"/>
      <c r="AS73" s="67"/>
      <c r="AT73" s="67"/>
      <c r="AU73" s="67"/>
      <c r="AV73" s="67"/>
      <c r="AW73" s="67">
        <v>0</v>
      </c>
      <c r="AX73" s="67"/>
      <c r="AY73" s="67"/>
      <c r="AZ73" s="67"/>
      <c r="BA73" s="67"/>
      <c r="BB73" s="67"/>
      <c r="BC73" s="67"/>
      <c r="BD73" s="67"/>
      <c r="BE73" s="67">
        <f t="shared" si="0"/>
        <v>3</v>
      </c>
      <c r="BF73" s="67"/>
      <c r="BG73" s="67"/>
      <c r="BH73" s="67"/>
      <c r="BI73" s="67"/>
      <c r="BJ73" s="67"/>
      <c r="BK73" s="67"/>
      <c r="BL73" s="67"/>
    </row>
    <row r="74" spans="1:79" ht="22.9" customHeight="1" x14ac:dyDescent="0.2">
      <c r="A74" s="87">
        <v>6</v>
      </c>
      <c r="B74" s="87"/>
      <c r="C74" s="87"/>
      <c r="D74" s="87"/>
      <c r="E74" s="87"/>
      <c r="F74" s="87"/>
      <c r="G74" s="48" t="s">
        <v>73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57"/>
      <c r="AA74" s="58"/>
      <c r="AB74" s="58"/>
      <c r="AC74" s="58"/>
      <c r="AD74" s="59"/>
      <c r="AE74" s="60"/>
      <c r="AF74" s="61"/>
      <c r="AG74" s="61"/>
      <c r="AH74" s="61"/>
      <c r="AI74" s="61"/>
      <c r="AJ74" s="61"/>
      <c r="AK74" s="61"/>
      <c r="AL74" s="61"/>
      <c r="AM74" s="61"/>
      <c r="AN74" s="62"/>
      <c r="AO74" s="90">
        <v>3.5</v>
      </c>
      <c r="AP74" s="90"/>
      <c r="AQ74" s="90"/>
      <c r="AR74" s="90"/>
      <c r="AS74" s="90"/>
      <c r="AT74" s="90"/>
      <c r="AU74" s="90"/>
      <c r="AV74" s="90"/>
      <c r="AW74" s="90">
        <v>0</v>
      </c>
      <c r="AX74" s="90"/>
      <c r="AY74" s="90"/>
      <c r="AZ74" s="90"/>
      <c r="BA74" s="90"/>
      <c r="BB74" s="90"/>
      <c r="BC74" s="90"/>
      <c r="BD74" s="90"/>
      <c r="BE74" s="90">
        <f t="shared" si="0"/>
        <v>3.5</v>
      </c>
      <c r="BF74" s="90"/>
      <c r="BG74" s="90"/>
      <c r="BH74" s="90"/>
      <c r="BI74" s="90"/>
      <c r="BJ74" s="90"/>
      <c r="BK74" s="90"/>
      <c r="BL74" s="90"/>
    </row>
    <row r="75" spans="1:79" ht="20.45" customHeight="1" x14ac:dyDescent="0.2">
      <c r="A75" s="87">
        <v>7</v>
      </c>
      <c r="B75" s="87"/>
      <c r="C75" s="87"/>
      <c r="D75" s="87"/>
      <c r="E75" s="87"/>
      <c r="F75" s="87"/>
      <c r="G75" s="48" t="s">
        <v>74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60"/>
      <c r="AA75" s="61"/>
      <c r="AB75" s="61"/>
      <c r="AC75" s="61"/>
      <c r="AD75" s="62"/>
      <c r="AE75" s="70" t="s">
        <v>120</v>
      </c>
      <c r="AF75" s="165"/>
      <c r="AG75" s="165"/>
      <c r="AH75" s="165"/>
      <c r="AI75" s="165"/>
      <c r="AJ75" s="165"/>
      <c r="AK75" s="165"/>
      <c r="AL75" s="165"/>
      <c r="AM75" s="165"/>
      <c r="AN75" s="166"/>
      <c r="AO75" s="67">
        <v>0</v>
      </c>
      <c r="AP75" s="67"/>
      <c r="AQ75" s="67"/>
      <c r="AR75" s="67"/>
      <c r="AS75" s="67"/>
      <c r="AT75" s="67"/>
      <c r="AU75" s="67"/>
      <c r="AV75" s="67"/>
      <c r="AW75" s="67">
        <v>16</v>
      </c>
      <c r="AX75" s="67"/>
      <c r="AY75" s="67"/>
      <c r="AZ75" s="67"/>
      <c r="BA75" s="67"/>
      <c r="BB75" s="67"/>
      <c r="BC75" s="67"/>
      <c r="BD75" s="67"/>
      <c r="BE75" s="67">
        <f t="shared" si="0"/>
        <v>16</v>
      </c>
      <c r="BF75" s="67"/>
      <c r="BG75" s="67"/>
      <c r="BH75" s="67"/>
      <c r="BI75" s="67"/>
      <c r="BJ75" s="67"/>
      <c r="BK75" s="67"/>
      <c r="BL75" s="67"/>
    </row>
    <row r="76" spans="1:79" ht="19.899999999999999" customHeight="1" x14ac:dyDescent="0.2">
      <c r="A76" s="87">
        <v>8</v>
      </c>
      <c r="B76" s="87"/>
      <c r="C76" s="87"/>
      <c r="D76" s="87"/>
      <c r="E76" s="87"/>
      <c r="F76" s="87"/>
      <c r="G76" s="48" t="s">
        <v>112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9"/>
      <c r="Z76" s="70" t="s">
        <v>84</v>
      </c>
      <c r="AA76" s="165"/>
      <c r="AB76" s="165"/>
      <c r="AC76" s="165"/>
      <c r="AD76" s="166"/>
      <c r="AE76" s="70" t="s">
        <v>113</v>
      </c>
      <c r="AF76" s="165"/>
      <c r="AG76" s="165"/>
      <c r="AH76" s="165"/>
      <c r="AI76" s="165"/>
      <c r="AJ76" s="165"/>
      <c r="AK76" s="165"/>
      <c r="AL76" s="165"/>
      <c r="AM76" s="165"/>
      <c r="AN76" s="166"/>
      <c r="AO76" s="67">
        <f>AB62</f>
        <v>3789224</v>
      </c>
      <c r="AP76" s="67"/>
      <c r="AQ76" s="67"/>
      <c r="AR76" s="67"/>
      <c r="AS76" s="67"/>
      <c r="AT76" s="67"/>
      <c r="AU76" s="67"/>
      <c r="AV76" s="67"/>
      <c r="AW76" s="67">
        <f>AJ62</f>
        <v>475000</v>
      </c>
      <c r="AX76" s="67"/>
      <c r="AY76" s="67"/>
      <c r="AZ76" s="67"/>
      <c r="BA76" s="67"/>
      <c r="BB76" s="67"/>
      <c r="BC76" s="67"/>
      <c r="BD76" s="67"/>
      <c r="BE76" s="67">
        <f t="shared" si="0"/>
        <v>4264224</v>
      </c>
      <c r="BF76" s="67"/>
      <c r="BG76" s="67"/>
      <c r="BH76" s="67"/>
      <c r="BI76" s="67"/>
      <c r="BJ76" s="67"/>
      <c r="BK76" s="67"/>
      <c r="BL76" s="67"/>
    </row>
    <row r="77" spans="1:79" ht="19.899999999999999" customHeight="1" x14ac:dyDescent="0.2">
      <c r="A77" s="45">
        <v>9</v>
      </c>
      <c r="B77" s="46"/>
      <c r="C77" s="46"/>
      <c r="D77" s="46"/>
      <c r="E77" s="46"/>
      <c r="F77" s="47"/>
      <c r="G77" s="48" t="s">
        <v>114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60" t="s">
        <v>84</v>
      </c>
      <c r="AA77" s="61"/>
      <c r="AB77" s="61"/>
      <c r="AC77" s="61"/>
      <c r="AD77" s="62"/>
      <c r="AE77" s="60" t="s">
        <v>113</v>
      </c>
      <c r="AF77" s="61"/>
      <c r="AG77" s="61"/>
      <c r="AH77" s="61"/>
      <c r="AI77" s="61"/>
      <c r="AJ77" s="61"/>
      <c r="AK77" s="61"/>
      <c r="AL77" s="61"/>
      <c r="AM77" s="61"/>
      <c r="AN77" s="62"/>
      <c r="AO77" s="51">
        <v>57000</v>
      </c>
      <c r="AP77" s="52"/>
      <c r="AQ77" s="52"/>
      <c r="AR77" s="52"/>
      <c r="AS77" s="52"/>
      <c r="AT77" s="52"/>
      <c r="AU77" s="52"/>
      <c r="AV77" s="53"/>
      <c r="AW77" s="51">
        <v>0</v>
      </c>
      <c r="AX77" s="52"/>
      <c r="AY77" s="52"/>
      <c r="AZ77" s="52"/>
      <c r="BA77" s="52"/>
      <c r="BB77" s="52"/>
      <c r="BC77" s="52"/>
      <c r="BD77" s="53"/>
      <c r="BE77" s="51">
        <f t="shared" ref="BE77" si="1">AO77+AW77</f>
        <v>57000</v>
      </c>
      <c r="BF77" s="52"/>
      <c r="BG77" s="52"/>
      <c r="BH77" s="52"/>
      <c r="BI77" s="52"/>
      <c r="BJ77" s="52"/>
      <c r="BK77" s="52"/>
      <c r="BL77" s="53"/>
    </row>
    <row r="78" spans="1:79" s="4" customFormat="1" ht="16.899999999999999" customHeight="1" x14ac:dyDescent="0.2">
      <c r="A78" s="93">
        <v>0</v>
      </c>
      <c r="B78" s="93"/>
      <c r="C78" s="93"/>
      <c r="D78" s="93"/>
      <c r="E78" s="93"/>
      <c r="F78" s="93"/>
      <c r="G78" s="105" t="s">
        <v>75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4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</row>
    <row r="79" spans="1:79" ht="19.899999999999999" customHeight="1" x14ac:dyDescent="0.2">
      <c r="A79" s="87">
        <v>10</v>
      </c>
      <c r="B79" s="87"/>
      <c r="C79" s="87"/>
      <c r="D79" s="87"/>
      <c r="E79" s="87"/>
      <c r="F79" s="87"/>
      <c r="G79" s="48" t="s">
        <v>76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9"/>
      <c r="Z79" s="54" t="s">
        <v>66</v>
      </c>
      <c r="AA79" s="55"/>
      <c r="AB79" s="55"/>
      <c r="AC79" s="55"/>
      <c r="AD79" s="56"/>
      <c r="AE79" s="69" t="s">
        <v>67</v>
      </c>
      <c r="AF79" s="69"/>
      <c r="AG79" s="69"/>
      <c r="AH79" s="69"/>
      <c r="AI79" s="69"/>
      <c r="AJ79" s="69"/>
      <c r="AK79" s="69"/>
      <c r="AL79" s="69"/>
      <c r="AM79" s="69"/>
      <c r="AN79" s="70"/>
      <c r="AO79" s="67">
        <v>650</v>
      </c>
      <c r="AP79" s="67"/>
      <c r="AQ79" s="67"/>
      <c r="AR79" s="67"/>
      <c r="AS79" s="67"/>
      <c r="AT79" s="67"/>
      <c r="AU79" s="67"/>
      <c r="AV79" s="67"/>
      <c r="AW79" s="67">
        <v>450</v>
      </c>
      <c r="AX79" s="67"/>
      <c r="AY79" s="67"/>
      <c r="AZ79" s="67"/>
      <c r="BA79" s="67"/>
      <c r="BB79" s="67"/>
      <c r="BC79" s="67"/>
      <c r="BD79" s="67"/>
      <c r="BE79" s="67">
        <f t="shared" si="0"/>
        <v>1100</v>
      </c>
      <c r="BF79" s="67"/>
      <c r="BG79" s="67"/>
      <c r="BH79" s="67"/>
      <c r="BI79" s="67"/>
      <c r="BJ79" s="67"/>
      <c r="BK79" s="67"/>
      <c r="BL79" s="67"/>
    </row>
    <row r="80" spans="1:79" ht="4.9000000000000004" hidden="1" customHeight="1" x14ac:dyDescent="0.2">
      <c r="A80" s="87">
        <v>10</v>
      </c>
      <c r="B80" s="87"/>
      <c r="C80" s="87"/>
      <c r="D80" s="87"/>
      <c r="E80" s="87"/>
      <c r="F80" s="87"/>
      <c r="G80" s="48" t="s">
        <v>77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9"/>
      <c r="Z80" s="57"/>
      <c r="AA80" s="58"/>
      <c r="AB80" s="58"/>
      <c r="AC80" s="58"/>
      <c r="AD80" s="59"/>
      <c r="AE80" s="69" t="s">
        <v>78</v>
      </c>
      <c r="AF80" s="69"/>
      <c r="AG80" s="69"/>
      <c r="AH80" s="69"/>
      <c r="AI80" s="69"/>
      <c r="AJ80" s="69"/>
      <c r="AK80" s="69"/>
      <c r="AL80" s="69"/>
      <c r="AM80" s="69"/>
      <c r="AN80" s="70"/>
      <c r="AO80" s="67">
        <v>0</v>
      </c>
      <c r="AP80" s="67"/>
      <c r="AQ80" s="67"/>
      <c r="AR80" s="67"/>
      <c r="AS80" s="67"/>
      <c r="AT80" s="67"/>
      <c r="AU80" s="67"/>
      <c r="AV80" s="67"/>
      <c r="AW80" s="67">
        <v>0</v>
      </c>
      <c r="AX80" s="67"/>
      <c r="AY80" s="67"/>
      <c r="AZ80" s="67"/>
      <c r="BA80" s="67"/>
      <c r="BB80" s="67"/>
      <c r="BC80" s="67"/>
      <c r="BD80" s="67"/>
      <c r="BE80" s="67">
        <f t="shared" si="0"/>
        <v>0</v>
      </c>
      <c r="BF80" s="67"/>
      <c r="BG80" s="67"/>
      <c r="BH80" s="67"/>
      <c r="BI80" s="67"/>
      <c r="BJ80" s="67"/>
      <c r="BK80" s="67"/>
      <c r="BL80" s="67"/>
    </row>
    <row r="81" spans="1:64" ht="25.15" customHeight="1" x14ac:dyDescent="0.2">
      <c r="A81" s="87">
        <v>11</v>
      </c>
      <c r="B81" s="87"/>
      <c r="C81" s="87"/>
      <c r="D81" s="87"/>
      <c r="E81" s="87"/>
      <c r="F81" s="87"/>
      <c r="G81" s="48" t="s">
        <v>79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9"/>
      <c r="Z81" s="57"/>
      <c r="AA81" s="58"/>
      <c r="AB81" s="58"/>
      <c r="AC81" s="58"/>
      <c r="AD81" s="59"/>
      <c r="AE81" s="102" t="s">
        <v>80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67">
        <v>85</v>
      </c>
      <c r="AP81" s="67"/>
      <c r="AQ81" s="67"/>
      <c r="AR81" s="67"/>
      <c r="AS81" s="67"/>
      <c r="AT81" s="67"/>
      <c r="AU81" s="67"/>
      <c r="AV81" s="67"/>
      <c r="AW81" s="67">
        <v>0</v>
      </c>
      <c r="AX81" s="67"/>
      <c r="AY81" s="67"/>
      <c r="AZ81" s="67"/>
      <c r="BA81" s="67"/>
      <c r="BB81" s="67"/>
      <c r="BC81" s="67"/>
      <c r="BD81" s="67"/>
      <c r="BE81" s="67">
        <f t="shared" si="0"/>
        <v>85</v>
      </c>
      <c r="BF81" s="67"/>
      <c r="BG81" s="67"/>
      <c r="BH81" s="67"/>
      <c r="BI81" s="67"/>
      <c r="BJ81" s="67"/>
      <c r="BK81" s="67"/>
      <c r="BL81" s="67"/>
    </row>
    <row r="82" spans="1:64" ht="24" customHeight="1" x14ac:dyDescent="0.2">
      <c r="A82" s="87">
        <v>12</v>
      </c>
      <c r="B82" s="87"/>
      <c r="C82" s="87"/>
      <c r="D82" s="87"/>
      <c r="E82" s="87"/>
      <c r="F82" s="87"/>
      <c r="G82" s="48" t="s">
        <v>81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9"/>
      <c r="Z82" s="60"/>
      <c r="AA82" s="61"/>
      <c r="AB82" s="61"/>
      <c r="AC82" s="61"/>
      <c r="AD82" s="62"/>
      <c r="AE82" s="102" t="s">
        <v>67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67">
        <v>14</v>
      </c>
      <c r="AP82" s="67"/>
      <c r="AQ82" s="67"/>
      <c r="AR82" s="67"/>
      <c r="AS82" s="67"/>
      <c r="AT82" s="67"/>
      <c r="AU82" s="67"/>
      <c r="AV82" s="67"/>
      <c r="AW82" s="67">
        <v>20</v>
      </c>
      <c r="AX82" s="67"/>
      <c r="AY82" s="67"/>
      <c r="AZ82" s="67"/>
      <c r="BA82" s="67"/>
      <c r="BB82" s="67"/>
      <c r="BC82" s="67"/>
      <c r="BD82" s="67"/>
      <c r="BE82" s="67">
        <f>AO82+AW82</f>
        <v>34</v>
      </c>
      <c r="BF82" s="67"/>
      <c r="BG82" s="67"/>
      <c r="BH82" s="67"/>
      <c r="BI82" s="67"/>
      <c r="BJ82" s="67"/>
      <c r="BK82" s="67"/>
      <c r="BL82" s="67"/>
    </row>
    <row r="83" spans="1:64" ht="36" customHeight="1" x14ac:dyDescent="0.2">
      <c r="A83" s="45">
        <v>13</v>
      </c>
      <c r="B83" s="46"/>
      <c r="C83" s="46"/>
      <c r="D83" s="46"/>
      <c r="E83" s="46"/>
      <c r="F83" s="47"/>
      <c r="G83" s="48" t="s">
        <v>122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70" t="s">
        <v>123</v>
      </c>
      <c r="AA83" s="165"/>
      <c r="AB83" s="165"/>
      <c r="AC83" s="165"/>
      <c r="AD83" s="166"/>
      <c r="AE83" s="70" t="s">
        <v>124</v>
      </c>
      <c r="AF83" s="165"/>
      <c r="AG83" s="165"/>
      <c r="AH83" s="165"/>
      <c r="AI83" s="165"/>
      <c r="AJ83" s="165"/>
      <c r="AK83" s="165"/>
      <c r="AL83" s="165"/>
      <c r="AM83" s="165"/>
      <c r="AN83" s="166"/>
      <c r="AO83" s="51">
        <v>0</v>
      </c>
      <c r="AP83" s="52"/>
      <c r="AQ83" s="52"/>
      <c r="AR83" s="52"/>
      <c r="AS83" s="52"/>
      <c r="AT83" s="52"/>
      <c r="AU83" s="52"/>
      <c r="AV83" s="53"/>
      <c r="AW83" s="51">
        <v>2</v>
      </c>
      <c r="AX83" s="52"/>
      <c r="AY83" s="52"/>
      <c r="AZ83" s="52"/>
      <c r="BA83" s="52"/>
      <c r="BB83" s="52"/>
      <c r="BC83" s="52"/>
      <c r="BD83" s="53"/>
      <c r="BE83" s="51">
        <f>AO83+AW83</f>
        <v>2</v>
      </c>
      <c r="BF83" s="52"/>
      <c r="BG83" s="52"/>
      <c r="BH83" s="52"/>
      <c r="BI83" s="52"/>
      <c r="BJ83" s="52"/>
      <c r="BK83" s="52"/>
      <c r="BL83" s="53"/>
    </row>
    <row r="84" spans="1:64" s="4" customFormat="1" ht="16.149999999999999" customHeight="1" x14ac:dyDescent="0.2">
      <c r="A84" s="93">
        <v>0</v>
      </c>
      <c r="B84" s="93"/>
      <c r="C84" s="93"/>
      <c r="D84" s="93"/>
      <c r="E84" s="93"/>
      <c r="F84" s="93"/>
      <c r="G84" s="94" t="s">
        <v>82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97"/>
      <c r="AA84" s="97"/>
      <c r="AB84" s="97"/>
      <c r="AC84" s="97"/>
      <c r="AD84" s="97"/>
      <c r="AE84" s="98"/>
      <c r="AF84" s="99"/>
      <c r="AG84" s="99"/>
      <c r="AH84" s="99"/>
      <c r="AI84" s="99"/>
      <c r="AJ84" s="99"/>
      <c r="AK84" s="99"/>
      <c r="AL84" s="99"/>
      <c r="AM84" s="99"/>
      <c r="AN84" s="100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</row>
    <row r="85" spans="1:64" ht="33" customHeight="1" x14ac:dyDescent="0.2">
      <c r="A85" s="87">
        <v>13</v>
      </c>
      <c r="B85" s="87"/>
      <c r="C85" s="87"/>
      <c r="D85" s="87"/>
      <c r="E85" s="87"/>
      <c r="F85" s="87"/>
      <c r="G85" s="48" t="s">
        <v>83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9"/>
      <c r="Z85" s="54" t="s">
        <v>84</v>
      </c>
      <c r="AA85" s="55"/>
      <c r="AB85" s="55"/>
      <c r="AC85" s="55"/>
      <c r="AD85" s="56"/>
      <c r="AE85" s="54" t="s">
        <v>85</v>
      </c>
      <c r="AF85" s="55"/>
      <c r="AG85" s="55"/>
      <c r="AH85" s="55"/>
      <c r="AI85" s="55"/>
      <c r="AJ85" s="55"/>
      <c r="AK85" s="55"/>
      <c r="AL85" s="55"/>
      <c r="AM85" s="55"/>
      <c r="AN85" s="56"/>
      <c r="AO85" s="67">
        <v>358</v>
      </c>
      <c r="AP85" s="67"/>
      <c r="AQ85" s="67"/>
      <c r="AR85" s="67"/>
      <c r="AS85" s="67"/>
      <c r="AT85" s="67"/>
      <c r="AU85" s="67"/>
      <c r="AV85" s="67"/>
      <c r="AW85" s="67">
        <f>AW76/12/AW79</f>
        <v>87.962962962962962</v>
      </c>
      <c r="AX85" s="67"/>
      <c r="AY85" s="67"/>
      <c r="AZ85" s="67"/>
      <c r="BA85" s="67"/>
      <c r="BB85" s="67"/>
      <c r="BC85" s="67"/>
      <c r="BD85" s="67"/>
      <c r="BE85" s="67">
        <f>BE76/12/BE79</f>
        <v>323.04727272727274</v>
      </c>
      <c r="BF85" s="67"/>
      <c r="BG85" s="67"/>
      <c r="BH85" s="67"/>
      <c r="BI85" s="67"/>
      <c r="BJ85" s="67"/>
      <c r="BK85" s="67"/>
      <c r="BL85" s="67"/>
    </row>
    <row r="86" spans="1:64" ht="29.45" customHeight="1" x14ac:dyDescent="0.2">
      <c r="A86" s="87">
        <v>14</v>
      </c>
      <c r="B86" s="87"/>
      <c r="C86" s="87"/>
      <c r="D86" s="87"/>
      <c r="E86" s="87"/>
      <c r="F86" s="87"/>
      <c r="G86" s="48" t="s">
        <v>86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9"/>
      <c r="Z86" s="57"/>
      <c r="AA86" s="58"/>
      <c r="AB86" s="58"/>
      <c r="AC86" s="58"/>
      <c r="AD86" s="59"/>
      <c r="AE86" s="57"/>
      <c r="AF86" s="58"/>
      <c r="AG86" s="58"/>
      <c r="AH86" s="58"/>
      <c r="AI86" s="58"/>
      <c r="AJ86" s="58"/>
      <c r="AK86" s="58"/>
      <c r="AL86" s="58"/>
      <c r="AM86" s="58"/>
      <c r="AN86" s="59"/>
      <c r="AO86" s="67">
        <f>AO76/12/AO82</f>
        <v>22554.904761904763</v>
      </c>
      <c r="AP86" s="67"/>
      <c r="AQ86" s="67"/>
      <c r="AR86" s="67"/>
      <c r="AS86" s="67"/>
      <c r="AT86" s="67"/>
      <c r="AU86" s="67"/>
      <c r="AV86" s="67"/>
      <c r="AW86" s="67">
        <f>AW76/12/AW82</f>
        <v>1979.1666666666667</v>
      </c>
      <c r="AX86" s="67"/>
      <c r="AY86" s="67"/>
      <c r="AZ86" s="67"/>
      <c r="BA86" s="67"/>
      <c r="BB86" s="67"/>
      <c r="BC86" s="67"/>
      <c r="BD86" s="67"/>
      <c r="BE86" s="67">
        <f>BE76/12/BE82</f>
        <v>10451.529411764706</v>
      </c>
      <c r="BF86" s="67"/>
      <c r="BG86" s="67"/>
      <c r="BH86" s="67"/>
      <c r="BI86" s="67"/>
      <c r="BJ86" s="67"/>
      <c r="BK86" s="67"/>
      <c r="BL86" s="67"/>
    </row>
    <row r="87" spans="1:64" ht="26.45" customHeight="1" x14ac:dyDescent="0.2">
      <c r="A87" s="87">
        <v>15</v>
      </c>
      <c r="B87" s="87"/>
      <c r="C87" s="87"/>
      <c r="D87" s="87"/>
      <c r="E87" s="87"/>
      <c r="F87" s="87"/>
      <c r="G87" s="48" t="s">
        <v>87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9"/>
      <c r="Z87" s="57"/>
      <c r="AA87" s="58"/>
      <c r="AB87" s="58"/>
      <c r="AC87" s="58"/>
      <c r="AD87" s="59"/>
      <c r="AE87" s="57"/>
      <c r="AF87" s="58"/>
      <c r="AG87" s="58"/>
      <c r="AH87" s="58"/>
      <c r="AI87" s="58"/>
      <c r="AJ87" s="58"/>
      <c r="AK87" s="58"/>
      <c r="AL87" s="58"/>
      <c r="AM87" s="58"/>
      <c r="AN87" s="59"/>
      <c r="AO87" s="67">
        <v>671</v>
      </c>
      <c r="AP87" s="67"/>
      <c r="AQ87" s="67"/>
      <c r="AR87" s="67"/>
      <c r="AS87" s="67"/>
      <c r="AT87" s="67"/>
      <c r="AU87" s="67"/>
      <c r="AV87" s="67"/>
      <c r="AW87" s="67">
        <v>0</v>
      </c>
      <c r="AX87" s="67"/>
      <c r="AY87" s="67"/>
      <c r="AZ87" s="67"/>
      <c r="BA87" s="67"/>
      <c r="BB87" s="67"/>
      <c r="BC87" s="67"/>
      <c r="BD87" s="67"/>
      <c r="BE87" s="67">
        <f t="shared" si="0"/>
        <v>671</v>
      </c>
      <c r="BF87" s="67"/>
      <c r="BG87" s="67"/>
      <c r="BH87" s="67"/>
      <c r="BI87" s="67"/>
      <c r="BJ87" s="67"/>
      <c r="BK87" s="67"/>
      <c r="BL87" s="67"/>
    </row>
    <row r="88" spans="1:64" ht="33" customHeight="1" x14ac:dyDescent="0.2">
      <c r="A88" s="45">
        <v>16</v>
      </c>
      <c r="B88" s="46"/>
      <c r="C88" s="46"/>
      <c r="D88" s="46"/>
      <c r="E88" s="46"/>
      <c r="F88" s="47"/>
      <c r="G88" s="48" t="s">
        <v>125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60"/>
      <c r="AA88" s="61"/>
      <c r="AB88" s="61"/>
      <c r="AC88" s="61"/>
      <c r="AD88" s="62"/>
      <c r="AE88" s="60"/>
      <c r="AF88" s="61"/>
      <c r="AG88" s="61"/>
      <c r="AH88" s="61"/>
      <c r="AI88" s="61"/>
      <c r="AJ88" s="61"/>
      <c r="AK88" s="61"/>
      <c r="AL88" s="61"/>
      <c r="AM88" s="61"/>
      <c r="AN88" s="62"/>
      <c r="AO88" s="51">
        <v>0</v>
      </c>
      <c r="AP88" s="52"/>
      <c r="AQ88" s="52"/>
      <c r="AR88" s="52"/>
      <c r="AS88" s="52"/>
      <c r="AT88" s="52"/>
      <c r="AU88" s="52"/>
      <c r="AV88" s="53"/>
      <c r="AW88" s="51">
        <v>75000</v>
      </c>
      <c r="AX88" s="52"/>
      <c r="AY88" s="52"/>
      <c r="AZ88" s="52"/>
      <c r="BA88" s="52"/>
      <c r="BB88" s="52"/>
      <c r="BC88" s="52"/>
      <c r="BD88" s="53"/>
      <c r="BE88" s="51">
        <f>AW88</f>
        <v>75000</v>
      </c>
      <c r="BF88" s="52"/>
      <c r="BG88" s="52"/>
      <c r="BH88" s="52"/>
      <c r="BI88" s="52"/>
      <c r="BJ88" s="52"/>
      <c r="BK88" s="52"/>
      <c r="BL88" s="53"/>
    </row>
    <row r="89" spans="1:64" s="4" customFormat="1" ht="15" customHeight="1" x14ac:dyDescent="0.2">
      <c r="A89" s="93">
        <v>0</v>
      </c>
      <c r="B89" s="93"/>
      <c r="C89" s="93"/>
      <c r="D89" s="93"/>
      <c r="E89" s="93"/>
      <c r="F89" s="93"/>
      <c r="G89" s="94" t="s">
        <v>88</v>
      </c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6"/>
      <c r="Z89" s="97"/>
      <c r="AA89" s="97"/>
      <c r="AB89" s="97"/>
      <c r="AC89" s="97"/>
      <c r="AD89" s="97"/>
      <c r="AE89" s="98"/>
      <c r="AF89" s="99"/>
      <c r="AG89" s="99"/>
      <c r="AH89" s="99"/>
      <c r="AI89" s="99"/>
      <c r="AJ89" s="99"/>
      <c r="AK89" s="99"/>
      <c r="AL89" s="99"/>
      <c r="AM89" s="99"/>
      <c r="AN89" s="100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</row>
    <row r="90" spans="1:64" ht="27" customHeight="1" x14ac:dyDescent="0.2">
      <c r="A90" s="87">
        <v>17</v>
      </c>
      <c r="B90" s="87"/>
      <c r="C90" s="87"/>
      <c r="D90" s="87"/>
      <c r="E90" s="87"/>
      <c r="F90" s="87"/>
      <c r="G90" s="48" t="s">
        <v>89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9"/>
      <c r="Z90" s="54" t="s">
        <v>92</v>
      </c>
      <c r="AA90" s="55"/>
      <c r="AB90" s="55"/>
      <c r="AC90" s="55"/>
      <c r="AD90" s="56"/>
      <c r="AE90" s="54" t="s">
        <v>85</v>
      </c>
      <c r="AF90" s="55"/>
      <c r="AG90" s="55"/>
      <c r="AH90" s="55"/>
      <c r="AI90" s="55"/>
      <c r="AJ90" s="55"/>
      <c r="AK90" s="55"/>
      <c r="AL90" s="55"/>
      <c r="AM90" s="55"/>
      <c r="AN90" s="56"/>
      <c r="AO90" s="67">
        <v>108</v>
      </c>
      <c r="AP90" s="67"/>
      <c r="AQ90" s="67"/>
      <c r="AR90" s="67"/>
      <c r="AS90" s="67"/>
      <c r="AT90" s="67"/>
      <c r="AU90" s="67"/>
      <c r="AV90" s="67"/>
      <c r="AW90" s="67">
        <v>100</v>
      </c>
      <c r="AX90" s="67"/>
      <c r="AY90" s="67"/>
      <c r="AZ90" s="67"/>
      <c r="BA90" s="67"/>
      <c r="BB90" s="67"/>
      <c r="BC90" s="67"/>
      <c r="BD90" s="67"/>
      <c r="BE90" s="67">
        <v>105</v>
      </c>
      <c r="BF90" s="67"/>
      <c r="BG90" s="67"/>
      <c r="BH90" s="67"/>
      <c r="BI90" s="67"/>
      <c r="BJ90" s="67"/>
      <c r="BK90" s="67"/>
      <c r="BL90" s="67"/>
    </row>
    <row r="91" spans="1:64" ht="24" customHeight="1" x14ac:dyDescent="0.2">
      <c r="A91" s="87">
        <v>18</v>
      </c>
      <c r="B91" s="87"/>
      <c r="C91" s="87"/>
      <c r="D91" s="87"/>
      <c r="E91" s="87"/>
      <c r="F91" s="87"/>
      <c r="G91" s="48" t="s">
        <v>90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9"/>
      <c r="Z91" s="57"/>
      <c r="AA91" s="58"/>
      <c r="AB91" s="58"/>
      <c r="AC91" s="58"/>
      <c r="AD91" s="59"/>
      <c r="AE91" s="57"/>
      <c r="AF91" s="58"/>
      <c r="AG91" s="58"/>
      <c r="AH91" s="58"/>
      <c r="AI91" s="58"/>
      <c r="AJ91" s="58"/>
      <c r="AK91" s="58"/>
      <c r="AL91" s="58"/>
      <c r="AM91" s="58"/>
      <c r="AN91" s="59"/>
      <c r="AO91" s="67">
        <v>106.2</v>
      </c>
      <c r="AP91" s="67"/>
      <c r="AQ91" s="67"/>
      <c r="AR91" s="67"/>
      <c r="AS91" s="67"/>
      <c r="AT91" s="67"/>
      <c r="AU91" s="67"/>
      <c r="AV91" s="67"/>
      <c r="AW91" s="67" t="s">
        <v>119</v>
      </c>
      <c r="AX91" s="67"/>
      <c r="AY91" s="67"/>
      <c r="AZ91" s="67"/>
      <c r="BA91" s="67"/>
      <c r="BB91" s="67"/>
      <c r="BC91" s="67"/>
      <c r="BD91" s="67"/>
      <c r="BE91" s="67">
        <v>106</v>
      </c>
      <c r="BF91" s="67"/>
      <c r="BG91" s="67"/>
      <c r="BH91" s="67"/>
      <c r="BI91" s="67"/>
      <c r="BJ91" s="67"/>
      <c r="BK91" s="67"/>
      <c r="BL91" s="67"/>
    </row>
    <row r="92" spans="1:64" ht="28.15" hidden="1" customHeight="1" x14ac:dyDescent="0.2">
      <c r="A92" s="87">
        <v>18</v>
      </c>
      <c r="B92" s="87"/>
      <c r="C92" s="87"/>
      <c r="D92" s="87"/>
      <c r="E92" s="87"/>
      <c r="F92" s="87"/>
      <c r="G92" s="48" t="s">
        <v>91</v>
      </c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9"/>
      <c r="Z92" s="57"/>
      <c r="AA92" s="58"/>
      <c r="AB92" s="58"/>
      <c r="AC92" s="58"/>
      <c r="AD92" s="59"/>
      <c r="AE92" s="57"/>
      <c r="AF92" s="58"/>
      <c r="AG92" s="58"/>
      <c r="AH92" s="58"/>
      <c r="AI92" s="58"/>
      <c r="AJ92" s="58"/>
      <c r="AK92" s="58"/>
      <c r="AL92" s="58"/>
      <c r="AM92" s="58"/>
      <c r="AN92" s="59"/>
      <c r="AO92" s="67">
        <v>100</v>
      </c>
      <c r="AP92" s="67"/>
      <c r="AQ92" s="67"/>
      <c r="AR92" s="67"/>
      <c r="AS92" s="67"/>
      <c r="AT92" s="67"/>
      <c r="AU92" s="67"/>
      <c r="AV92" s="67"/>
      <c r="AW92" s="67">
        <v>0</v>
      </c>
      <c r="AX92" s="67"/>
      <c r="AY92" s="67"/>
      <c r="AZ92" s="67"/>
      <c r="BA92" s="67"/>
      <c r="BB92" s="67"/>
      <c r="BC92" s="67"/>
      <c r="BD92" s="67"/>
      <c r="BE92" s="67">
        <f t="shared" si="0"/>
        <v>100</v>
      </c>
      <c r="BF92" s="67"/>
      <c r="BG92" s="67"/>
      <c r="BH92" s="67"/>
      <c r="BI92" s="67"/>
      <c r="BJ92" s="67"/>
      <c r="BK92" s="67"/>
      <c r="BL92" s="67"/>
    </row>
    <row r="93" spans="1:64" ht="33.6" customHeight="1" x14ac:dyDescent="0.2">
      <c r="A93" s="87">
        <v>19</v>
      </c>
      <c r="B93" s="87"/>
      <c r="C93" s="87"/>
      <c r="D93" s="87"/>
      <c r="E93" s="87"/>
      <c r="F93" s="87"/>
      <c r="G93" s="48" t="s">
        <v>93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9"/>
      <c r="Z93" s="57"/>
      <c r="AA93" s="58"/>
      <c r="AB93" s="58"/>
      <c r="AC93" s="58"/>
      <c r="AD93" s="59"/>
      <c r="AE93" s="57"/>
      <c r="AF93" s="58"/>
      <c r="AG93" s="58"/>
      <c r="AH93" s="58"/>
      <c r="AI93" s="58"/>
      <c r="AJ93" s="58"/>
      <c r="AK93" s="58"/>
      <c r="AL93" s="58"/>
      <c r="AM93" s="58"/>
      <c r="AN93" s="59"/>
      <c r="AO93" s="90">
        <v>84.5</v>
      </c>
      <c r="AP93" s="90"/>
      <c r="AQ93" s="90"/>
      <c r="AR93" s="90"/>
      <c r="AS93" s="90"/>
      <c r="AT93" s="90"/>
      <c r="AU93" s="90"/>
      <c r="AV93" s="90"/>
      <c r="AW93" s="90">
        <v>61.1</v>
      </c>
      <c r="AX93" s="90"/>
      <c r="AY93" s="90"/>
      <c r="AZ93" s="90"/>
      <c r="BA93" s="90"/>
      <c r="BB93" s="90"/>
      <c r="BC93" s="90"/>
      <c r="BD93" s="90"/>
      <c r="BE93" s="90">
        <v>81.900000000000006</v>
      </c>
      <c r="BF93" s="90"/>
      <c r="BG93" s="90"/>
      <c r="BH93" s="90"/>
      <c r="BI93" s="90"/>
      <c r="BJ93" s="90"/>
      <c r="BK93" s="90"/>
      <c r="BL93" s="90"/>
    </row>
    <row r="94" spans="1:64" ht="33.6" customHeight="1" x14ac:dyDescent="0.2">
      <c r="A94" s="45">
        <v>20</v>
      </c>
      <c r="B94" s="46"/>
      <c r="C94" s="46"/>
      <c r="D94" s="46"/>
      <c r="E94" s="46"/>
      <c r="F94" s="47"/>
      <c r="G94" s="48" t="s">
        <v>126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60"/>
      <c r="AA94" s="61"/>
      <c r="AB94" s="61"/>
      <c r="AC94" s="61"/>
      <c r="AD94" s="62"/>
      <c r="AE94" s="60"/>
      <c r="AF94" s="61"/>
      <c r="AG94" s="61"/>
      <c r="AH94" s="61"/>
      <c r="AI94" s="61"/>
      <c r="AJ94" s="61"/>
      <c r="AK94" s="61"/>
      <c r="AL94" s="61"/>
      <c r="AM94" s="61"/>
      <c r="AN94" s="62"/>
      <c r="AO94" s="51">
        <v>0</v>
      </c>
      <c r="AP94" s="52"/>
      <c r="AQ94" s="52"/>
      <c r="AR94" s="52"/>
      <c r="AS94" s="52"/>
      <c r="AT94" s="52"/>
      <c r="AU94" s="52"/>
      <c r="AV94" s="53"/>
      <c r="AW94" s="51">
        <v>100</v>
      </c>
      <c r="AX94" s="52"/>
      <c r="AY94" s="52"/>
      <c r="AZ94" s="52"/>
      <c r="BA94" s="52"/>
      <c r="BB94" s="52"/>
      <c r="BC94" s="52"/>
      <c r="BD94" s="53"/>
      <c r="BE94" s="51">
        <v>100</v>
      </c>
      <c r="BF94" s="52"/>
      <c r="BG94" s="52"/>
      <c r="BH94" s="52"/>
      <c r="BI94" s="52"/>
      <c r="BJ94" s="52"/>
      <c r="BK94" s="52"/>
      <c r="BL94" s="53"/>
    </row>
    <row r="95" spans="1:64" x14ac:dyDescent="0.2"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64" hidden="1" x14ac:dyDescent="0.2"/>
    <row r="97" spans="1:59" ht="16.5" customHeight="1" x14ac:dyDescent="0.2">
      <c r="A97" s="162" t="s">
        <v>108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33"/>
      <c r="X97" s="33"/>
      <c r="Y97" s="33"/>
      <c r="Z97" s="33"/>
      <c r="AA97" s="33"/>
      <c r="AB97" s="33"/>
      <c r="AC97" s="34"/>
      <c r="AD97" s="34"/>
      <c r="AE97" s="34"/>
      <c r="AF97" s="34"/>
      <c r="AG97" s="34"/>
      <c r="AH97" s="33"/>
      <c r="AI97" s="33"/>
      <c r="AJ97" s="33"/>
      <c r="AK97" s="33"/>
      <c r="AL97" s="33"/>
      <c r="AM97" s="33"/>
      <c r="AN97" s="5"/>
      <c r="AO97" s="86" t="s">
        <v>98</v>
      </c>
      <c r="AP97" s="86"/>
      <c r="AQ97" s="86"/>
      <c r="AR97" s="86"/>
      <c r="AS97" s="86"/>
      <c r="AT97" s="35"/>
      <c r="AU97" s="35"/>
      <c r="AV97" s="35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</row>
    <row r="98" spans="1:59" ht="9" customHeight="1" x14ac:dyDescent="0.2">
      <c r="W98" s="155" t="s">
        <v>6</v>
      </c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O98" s="92" t="s">
        <v>53</v>
      </c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</row>
    <row r="99" spans="1:59" ht="15.75" customHeight="1" x14ac:dyDescent="0.2">
      <c r="A99" s="164" t="s">
        <v>4</v>
      </c>
      <c r="B99" s="164"/>
      <c r="C99" s="164"/>
      <c r="D99" s="164"/>
      <c r="E99" s="164"/>
      <c r="F99" s="164"/>
    </row>
    <row r="100" spans="1:59" ht="18.600000000000001" customHeight="1" x14ac:dyDescent="0.2">
      <c r="A100" s="91" t="s">
        <v>96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37"/>
      <c r="T100" s="37"/>
      <c r="U100" s="37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</row>
    <row r="101" spans="1:59" ht="16.899999999999999" customHeight="1" x14ac:dyDescent="0.2">
      <c r="A101" s="156" t="s">
        <v>48</v>
      </c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</row>
    <row r="102" spans="1:59" ht="10.5" hidden="1" customHeight="1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</row>
    <row r="103" spans="1:59" ht="15.6" customHeight="1" x14ac:dyDescent="0.2">
      <c r="A103" s="162" t="s">
        <v>97</v>
      </c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33"/>
      <c r="X103" s="33"/>
      <c r="Y103" s="33"/>
      <c r="Z103" s="33"/>
      <c r="AA103" s="33"/>
      <c r="AB103" s="33"/>
      <c r="AC103" s="34"/>
      <c r="AD103" s="34"/>
      <c r="AE103" s="34"/>
      <c r="AF103" s="34"/>
      <c r="AG103" s="34"/>
      <c r="AH103" s="33"/>
      <c r="AI103" s="33"/>
      <c r="AJ103" s="33"/>
      <c r="AK103" s="33"/>
      <c r="AL103" s="33"/>
      <c r="AM103" s="33"/>
      <c r="AN103" s="5"/>
      <c r="AO103" s="86" t="s">
        <v>99</v>
      </c>
      <c r="AP103" s="86"/>
      <c r="AQ103" s="86"/>
      <c r="AR103" s="86"/>
      <c r="AS103" s="86"/>
      <c r="AT103" s="35"/>
      <c r="AU103" s="35"/>
      <c r="AV103" s="35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</row>
    <row r="104" spans="1:59" ht="10.9" customHeight="1" x14ac:dyDescent="0.2">
      <c r="W104" s="155" t="s">
        <v>6</v>
      </c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O104" s="147" t="s">
        <v>53</v>
      </c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</row>
    <row r="105" spans="1:59" ht="12.6" customHeight="1" x14ac:dyDescent="0.2">
      <c r="A105" s="158" t="s">
        <v>129</v>
      </c>
      <c r="B105" s="159"/>
      <c r="C105" s="159"/>
      <c r="D105" s="159"/>
      <c r="E105" s="159"/>
      <c r="F105" s="159"/>
      <c r="G105" s="159"/>
      <c r="H105" s="159"/>
    </row>
    <row r="106" spans="1:59" x14ac:dyDescent="0.2">
      <c r="A106" s="155" t="s">
        <v>46</v>
      </c>
      <c r="B106" s="155"/>
      <c r="C106" s="155"/>
      <c r="D106" s="155"/>
      <c r="E106" s="155"/>
      <c r="F106" s="155"/>
      <c r="G106" s="155"/>
      <c r="H106" s="155"/>
      <c r="I106" s="32"/>
      <c r="J106" s="32"/>
      <c r="K106" s="32"/>
      <c r="L106" s="32"/>
      <c r="M106" s="32"/>
      <c r="N106" s="32"/>
      <c r="O106" s="32"/>
      <c r="P106" s="32"/>
      <c r="Q106" s="32"/>
    </row>
    <row r="107" spans="1:59" ht="10.15" customHeight="1" x14ac:dyDescent="0.2">
      <c r="A107" s="21" t="s">
        <v>47</v>
      </c>
    </row>
  </sheetData>
  <mergeCells count="327">
    <mergeCell ref="A83:F83"/>
    <mergeCell ref="G83:Y83"/>
    <mergeCell ref="Z83:AD83"/>
    <mergeCell ref="AE83:AN83"/>
    <mergeCell ref="AO83:AV83"/>
    <mergeCell ref="AW83:BD83"/>
    <mergeCell ref="BE83:BL83"/>
    <mergeCell ref="A94:F94"/>
    <mergeCell ref="G94:Y94"/>
    <mergeCell ref="AO94:AV94"/>
    <mergeCell ref="AW94:BD94"/>
    <mergeCell ref="BE94:BL94"/>
    <mergeCell ref="Z90:AD94"/>
    <mergeCell ref="AE90:AN94"/>
    <mergeCell ref="BE87:BL87"/>
    <mergeCell ref="A89:F89"/>
    <mergeCell ref="G89:Y89"/>
    <mergeCell ref="Z89:AD89"/>
    <mergeCell ref="AE89:AN89"/>
    <mergeCell ref="AO89:AV89"/>
    <mergeCell ref="AW89:BD89"/>
    <mergeCell ref="BE89:BL89"/>
    <mergeCell ref="A87:F87"/>
    <mergeCell ref="G87:Y87"/>
    <mergeCell ref="Z76:AD76"/>
    <mergeCell ref="Z77:AD77"/>
    <mergeCell ref="AE76:AN76"/>
    <mergeCell ref="AE77:AN77"/>
    <mergeCell ref="A28:BL28"/>
    <mergeCell ref="A31:F31"/>
    <mergeCell ref="G31:BL31"/>
    <mergeCell ref="AC48:AJ48"/>
    <mergeCell ref="AW77:BD77"/>
    <mergeCell ref="BE77:BL77"/>
    <mergeCell ref="A77:F77"/>
    <mergeCell ref="G77:Y77"/>
    <mergeCell ref="AO77:AV77"/>
    <mergeCell ref="G68:Y68"/>
    <mergeCell ref="G70:Y70"/>
    <mergeCell ref="AO70:AV70"/>
    <mergeCell ref="AW70:BD70"/>
    <mergeCell ref="BE70:BL70"/>
    <mergeCell ref="BE73:BL73"/>
    <mergeCell ref="BE71:BL71"/>
    <mergeCell ref="A72:F72"/>
    <mergeCell ref="G72:Y72"/>
    <mergeCell ref="AO72:AV72"/>
    <mergeCell ref="BE72:BL72"/>
    <mergeCell ref="BE67:BL67"/>
    <mergeCell ref="AW68:BD68"/>
    <mergeCell ref="AO68:AV68"/>
    <mergeCell ref="BE68:BL68"/>
    <mergeCell ref="A69:F69"/>
    <mergeCell ref="G69:Y69"/>
    <mergeCell ref="A71:F71"/>
    <mergeCell ref="G71:Y71"/>
    <mergeCell ref="AO71:AV71"/>
    <mergeCell ref="AW71:BD71"/>
    <mergeCell ref="AE70:AN74"/>
    <mergeCell ref="AC49:AJ49"/>
    <mergeCell ref="A106:H106"/>
    <mergeCell ref="A101:AS101"/>
    <mergeCell ref="A105:H105"/>
    <mergeCell ref="A67:F67"/>
    <mergeCell ref="Z67:AD67"/>
    <mergeCell ref="AB54:AI55"/>
    <mergeCell ref="AJ54:AQ55"/>
    <mergeCell ref="AR54:AY55"/>
    <mergeCell ref="AR59:AY59"/>
    <mergeCell ref="A68:F68"/>
    <mergeCell ref="Z68:AD68"/>
    <mergeCell ref="AE68:AN68"/>
    <mergeCell ref="A97:V97"/>
    <mergeCell ref="A99:F99"/>
    <mergeCell ref="W98:AM98"/>
    <mergeCell ref="AE66:AN66"/>
    <mergeCell ref="AR56:AY56"/>
    <mergeCell ref="A57:C57"/>
    <mergeCell ref="A103:V103"/>
    <mergeCell ref="D56:AA56"/>
    <mergeCell ref="AB56:AI56"/>
    <mergeCell ref="AW72:BD72"/>
    <mergeCell ref="AE75:AN75"/>
    <mergeCell ref="AO104:BG104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9:F29"/>
    <mergeCell ref="A25:BL25"/>
    <mergeCell ref="W104:AM104"/>
    <mergeCell ref="A66:F66"/>
    <mergeCell ref="A64:BL64"/>
    <mergeCell ref="A65:F65"/>
    <mergeCell ref="A58:C58"/>
    <mergeCell ref="A59:C59"/>
    <mergeCell ref="D59:AA59"/>
    <mergeCell ref="AB59:AI59"/>
    <mergeCell ref="AJ59:AQ59"/>
    <mergeCell ref="AW66:BD66"/>
    <mergeCell ref="AR60:AY60"/>
    <mergeCell ref="AB61:AI61"/>
    <mergeCell ref="AJ61:AQ61"/>
    <mergeCell ref="AR61:AY61"/>
    <mergeCell ref="A62:C62"/>
    <mergeCell ref="D62:AA62"/>
    <mergeCell ref="A60:C60"/>
    <mergeCell ref="D60:AA60"/>
    <mergeCell ref="A61:C61"/>
    <mergeCell ref="D61:AA61"/>
    <mergeCell ref="D58:AA58"/>
    <mergeCell ref="AR62:AY62"/>
    <mergeCell ref="AB60:AI60"/>
    <mergeCell ref="AJ60:AQ6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D45:AB46"/>
    <mergeCell ref="A47:C47"/>
    <mergeCell ref="A48:C48"/>
    <mergeCell ref="G41:BL41"/>
    <mergeCell ref="A45:C46"/>
    <mergeCell ref="A44:AZ44"/>
    <mergeCell ref="AS48:AZ48"/>
    <mergeCell ref="AS47:AZ47"/>
    <mergeCell ref="A43:AZ43"/>
    <mergeCell ref="G40:BL40"/>
    <mergeCell ref="BE66:BL66"/>
    <mergeCell ref="AB58:AI58"/>
    <mergeCell ref="AJ58:AQ58"/>
    <mergeCell ref="AR58:AY58"/>
    <mergeCell ref="AJ57:AQ57"/>
    <mergeCell ref="AR57:AY57"/>
    <mergeCell ref="AJ56:AQ56"/>
    <mergeCell ref="AE65:AN65"/>
    <mergeCell ref="Z65:AD65"/>
    <mergeCell ref="AO66:AV66"/>
    <mergeCell ref="Z66:AD66"/>
    <mergeCell ref="AO65:AV65"/>
    <mergeCell ref="AW65:BD65"/>
    <mergeCell ref="D57:AA57"/>
    <mergeCell ref="AB57:AI57"/>
    <mergeCell ref="A56:C56"/>
    <mergeCell ref="D54:AA55"/>
    <mergeCell ref="AK47:AR47"/>
    <mergeCell ref="AK48:AR48"/>
    <mergeCell ref="BE65:BL65"/>
    <mergeCell ref="AB62:AI62"/>
    <mergeCell ref="AJ62:AQ62"/>
    <mergeCell ref="AC47:AJ47"/>
    <mergeCell ref="G65:Y65"/>
    <mergeCell ref="BE20:BL20"/>
    <mergeCell ref="AK20:BC20"/>
    <mergeCell ref="N17:AS17"/>
    <mergeCell ref="AU17:BB17"/>
    <mergeCell ref="A50:C50"/>
    <mergeCell ref="D50:AB50"/>
    <mergeCell ref="AC50:AJ50"/>
    <mergeCell ref="AK50:AR50"/>
    <mergeCell ref="AS50:AZ50"/>
    <mergeCell ref="A40:F40"/>
    <mergeCell ref="B20:L20"/>
    <mergeCell ref="N20:Y20"/>
    <mergeCell ref="AA20:AI20"/>
    <mergeCell ref="B19:L19"/>
    <mergeCell ref="N19:Y19"/>
    <mergeCell ref="D47:AB47"/>
    <mergeCell ref="D48:AB48"/>
    <mergeCell ref="BE19:BL19"/>
    <mergeCell ref="AC45:AJ46"/>
    <mergeCell ref="AK45:AR46"/>
    <mergeCell ref="D49:AB49"/>
    <mergeCell ref="A41:F41"/>
    <mergeCell ref="B17:L17"/>
    <mergeCell ref="A26:BL26"/>
    <mergeCell ref="BE75:BL75"/>
    <mergeCell ref="A76:F76"/>
    <mergeCell ref="G76:Y76"/>
    <mergeCell ref="AO76:AV76"/>
    <mergeCell ref="AW76:BD76"/>
    <mergeCell ref="BE76:BL76"/>
    <mergeCell ref="A75:F75"/>
    <mergeCell ref="G75:Y75"/>
    <mergeCell ref="AO75:AV75"/>
    <mergeCell ref="AW75:BD75"/>
    <mergeCell ref="Z69:AD75"/>
    <mergeCell ref="A74:F74"/>
    <mergeCell ref="G74:Y74"/>
    <mergeCell ref="AO74:AV74"/>
    <mergeCell ref="AW74:BD74"/>
    <mergeCell ref="BE74:BL74"/>
    <mergeCell ref="A73:F73"/>
    <mergeCell ref="G73:Y73"/>
    <mergeCell ref="AO73:AV73"/>
    <mergeCell ref="AW73:BD73"/>
    <mergeCell ref="BE69:BL69"/>
    <mergeCell ref="A70:F70"/>
    <mergeCell ref="BE78:BL78"/>
    <mergeCell ref="A79:F79"/>
    <mergeCell ref="G79:Y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4:F84"/>
    <mergeCell ref="G84:Y84"/>
    <mergeCell ref="Z84:AD84"/>
    <mergeCell ref="AE84:AN84"/>
    <mergeCell ref="AO84:AV84"/>
    <mergeCell ref="AW84:BD84"/>
    <mergeCell ref="BE84:BL84"/>
    <mergeCell ref="A82:F82"/>
    <mergeCell ref="G82:Y82"/>
    <mergeCell ref="AE82:AN82"/>
    <mergeCell ref="AO82:AV82"/>
    <mergeCell ref="AW82:BD82"/>
    <mergeCell ref="Z79:AD82"/>
    <mergeCell ref="BE80:BL80"/>
    <mergeCell ref="A81:F81"/>
    <mergeCell ref="G81:Y81"/>
    <mergeCell ref="AE81:AN81"/>
    <mergeCell ref="AO81:AV81"/>
    <mergeCell ref="AW81:BD81"/>
    <mergeCell ref="BE81:BL81"/>
    <mergeCell ref="A80:F80"/>
    <mergeCell ref="G80:Y80"/>
    <mergeCell ref="AE80:AN80"/>
    <mergeCell ref="A86:F86"/>
    <mergeCell ref="G86:Y86"/>
    <mergeCell ref="AO86:AV86"/>
    <mergeCell ref="AW86:BD86"/>
    <mergeCell ref="BE86:BL86"/>
    <mergeCell ref="A85:F85"/>
    <mergeCell ref="G85:Y85"/>
    <mergeCell ref="AO85:AV85"/>
    <mergeCell ref="AW85:BD85"/>
    <mergeCell ref="AO97:AS97"/>
    <mergeCell ref="AO103:AS103"/>
    <mergeCell ref="BE90:BL90"/>
    <mergeCell ref="A91:F91"/>
    <mergeCell ref="G91:Y91"/>
    <mergeCell ref="AO91:AV91"/>
    <mergeCell ref="AW91:BD91"/>
    <mergeCell ref="BE91:BL91"/>
    <mergeCell ref="A90:F90"/>
    <mergeCell ref="G90:Y90"/>
    <mergeCell ref="AO90:AV90"/>
    <mergeCell ref="AW90:BD90"/>
    <mergeCell ref="BE92:BL92"/>
    <mergeCell ref="A93:F93"/>
    <mergeCell ref="G93:Y93"/>
    <mergeCell ref="AO93:AV93"/>
    <mergeCell ref="AW93:BD93"/>
    <mergeCell ref="BE93:BL93"/>
    <mergeCell ref="A92:F92"/>
    <mergeCell ref="G92:Y92"/>
    <mergeCell ref="AO92:AV92"/>
    <mergeCell ref="AW92:BD92"/>
    <mergeCell ref="A100:R100"/>
    <mergeCell ref="AO98:BG98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88:F88"/>
    <mergeCell ref="G88:Y88"/>
    <mergeCell ref="AO88:AV88"/>
    <mergeCell ref="AW88:BD88"/>
    <mergeCell ref="BE88:BL88"/>
    <mergeCell ref="Z85:AD88"/>
    <mergeCell ref="AE85:AN88"/>
    <mergeCell ref="AA19:AI19"/>
    <mergeCell ref="AK19:BC19"/>
    <mergeCell ref="AO80:AV80"/>
    <mergeCell ref="AW80:BD80"/>
    <mergeCell ref="A53:AY53"/>
    <mergeCell ref="AE69:AN69"/>
    <mergeCell ref="AO69:AV69"/>
    <mergeCell ref="AW69:BD69"/>
    <mergeCell ref="A54:C55"/>
    <mergeCell ref="AE67:AN67"/>
    <mergeCell ref="AO67:AV67"/>
    <mergeCell ref="AW67:BD67"/>
    <mergeCell ref="G66:Y66"/>
    <mergeCell ref="G67:Y67"/>
    <mergeCell ref="AO87:AV87"/>
    <mergeCell ref="AW87:BD87"/>
    <mergeCell ref="BE85:BL85"/>
  </mergeCells>
  <phoneticPr fontId="0" type="noConversion"/>
  <conditionalFormatting sqref="G68:L68">
    <cfRule type="cellIs" dxfId="47" priority="49" stopIfTrue="1" operator="equal">
      <formula>$G67</formula>
    </cfRule>
  </conditionalFormatting>
  <conditionalFormatting sqref="D49">
    <cfRule type="cellIs" dxfId="46" priority="50" stopIfTrue="1" operator="equal">
      <formula>$D48</formula>
    </cfRule>
  </conditionalFormatting>
  <conditionalFormatting sqref="A68:F68">
    <cfRule type="cellIs" dxfId="45" priority="51" stopIfTrue="1" operator="equal">
      <formula>0</formula>
    </cfRule>
  </conditionalFormatting>
  <conditionalFormatting sqref="D50">
    <cfRule type="cellIs" dxfId="44" priority="48" stopIfTrue="1" operator="equal">
      <formula>$D49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:G77">
    <cfRule type="cellIs" dxfId="29" priority="31" stopIfTrue="1" operator="equal">
      <formula>$G75</formula>
    </cfRule>
  </conditionalFormatting>
  <conditionalFormatting sqref="A76:F76 A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$G76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:G83">
    <cfRule type="cellIs" dxfId="19" priority="21" stopIfTrue="1" operator="equal">
      <formula>$G81</formula>
    </cfRule>
  </conditionalFormatting>
  <conditionalFormatting sqref="A82:F82 A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$G82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:G88">
    <cfRule type="cellIs" dxfId="11" priority="13" stopIfTrue="1" operator="equal">
      <formula>$G86</formula>
    </cfRule>
  </conditionalFormatting>
  <conditionalFormatting sqref="A87:F87 A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$G87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:G94">
    <cfRule type="cellIs" dxfId="1" priority="3" stopIfTrue="1" operator="equal">
      <formula>$G92</formula>
    </cfRule>
  </conditionalFormatting>
  <conditionalFormatting sqref="A93:F93 A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1113132</vt:lpstr>
      <vt:lpstr>'1113132'!Область_друку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2020-06-17T13:29:49Z</cp:lastPrinted>
  <dcterms:created xsi:type="dcterms:W3CDTF">2016-08-15T09:54:21Z</dcterms:created>
  <dcterms:modified xsi:type="dcterms:W3CDTF">2020-10-26T13:04:55Z</dcterms:modified>
</cp:coreProperties>
</file>