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0\жовтень\2610\Паспорти молодь і спорт\"/>
    </mc:Choice>
  </mc:AlternateContent>
  <bookViews>
    <workbookView xWindow="0" yWindow="0" windowWidth="24000" windowHeight="9780"/>
  </bookViews>
  <sheets>
    <sheet name="1115011" sheetId="2" r:id="rId1"/>
  </sheets>
  <definedNames>
    <definedName name="_xlnm.Print_Area" localSheetId="0">'1115011'!$A$1:$BM$93</definedName>
  </definedNames>
  <calcPr calcId="152511"/>
</workbook>
</file>

<file path=xl/calcChain.xml><?xml version="1.0" encoding="utf-8"?>
<calcChain xmlns="http://schemas.openxmlformats.org/spreadsheetml/2006/main">
  <c r="AO70" i="2" l="1"/>
  <c r="AB62" i="2"/>
  <c r="AC53" i="2"/>
  <c r="AS22" i="2"/>
  <c r="AO74" i="2" l="1"/>
  <c r="AC52" i="2"/>
  <c r="AB63" i="2" l="1"/>
  <c r="AC54" i="2"/>
  <c r="U22" i="2"/>
  <c r="AO77" i="2" l="1"/>
  <c r="AO76" i="2"/>
  <c r="BE80" i="2" l="1"/>
  <c r="BE79" i="2"/>
  <c r="BE77" i="2"/>
  <c r="BE76" i="2"/>
  <c r="BE74" i="2"/>
  <c r="BE73" i="2"/>
  <c r="BE71" i="2"/>
  <c r="BE70" i="2"/>
  <c r="AR63" i="2"/>
  <c r="AR62" i="2"/>
  <c r="AS54" i="2"/>
  <c r="AS53" i="2"/>
  <c r="AS52" i="2"/>
</calcChain>
</file>

<file path=xl/sharedStrings.xml><?xml version="1.0" encoding="utf-8"?>
<sst xmlns="http://schemas.openxmlformats.org/spreadsheetml/2006/main" count="140" uniqueCount="104">
  <si>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</si>
  <si>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</si>
  <si>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</si>
  <si>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</si>
  <si>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</si>
  <si>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</si>
  <si>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</si>
  <si>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</si>
  <si>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</si>
  <si>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</si>
  <si>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</si>
  <si>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</si>
  <si>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</si>
  <si>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</si>
  <si>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</si>
  <si>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</si>
  <si>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</si>
  <si>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</si>
  <si>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</si>
  <si>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</si>
  <si>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</si>
  <si>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</si>
  <si>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</si>
  <si>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</si>
  <si>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</si>
  <si>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</si>
  <si>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</si>
  <si>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</si>
  <si>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</si>
  <si>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</si>
  <si>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</si>
  <si>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</si>
  <si>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</si>
  <si>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</si>
  <si>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</si>
  <si>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</si>
  <si>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</si>
  <si>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</si>
  <si>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</si>
  <si>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</si>
  <si>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</si>
  <si>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</si>
  <si>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</si>
  <si>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</si>
  <si>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</si>
  <si>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</si>
  <si>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</si>
  <si>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</si>
  <si>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</si>
  <si>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</si>
  <si>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</si>
  <si>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</si>
  <si>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</si>
  <si>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</si>
  <si>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</si>
  <si>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</si>
  <si>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</si>
  <si>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</si>
  <si>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</si>
  <si>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</si>
  <si>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(код бюджету)</t>
  </si>
  <si>
    <t>Проведення навчально-тренувальних зборів і  змагань з олімпійських видів спорту</t>
  </si>
  <si>
    <t>Організація і проведення міських змагань з олімпійських видів спорту</t>
  </si>
  <si>
    <t>Проведення навчально-тренувальних зборів з олімпійських видів спорту з підготовки до регіональних /всеукраїнських змагань</t>
  </si>
  <si>
    <t>УСЬОГО</t>
  </si>
  <si>
    <t>затрат</t>
  </si>
  <si>
    <t>кількість навчально-тренувальних зборів з олімпійських видів спорту з підготовки до регіональних / всеукраїнських змагань</t>
  </si>
  <si>
    <t>од.</t>
  </si>
  <si>
    <t>календарний план</t>
  </si>
  <si>
    <t>кількість міських змагань з олімпійських видів спорту</t>
  </si>
  <si>
    <t>продукту</t>
  </si>
  <si>
    <t>кількість людино-днів навчально-тренувальних зборів з олімпійських видів спорту з підготовки до регіональних /всеукраїнських змагань</t>
  </si>
  <si>
    <t>розрахунок</t>
  </si>
  <si>
    <t>кількість людино-днів участі у міських змаганнях з олімпійських видів спорту</t>
  </si>
  <si>
    <t>ефективності</t>
  </si>
  <si>
    <t>середні витрати на один людино-день навчально-тренувальних зборів з олімпійських видів спорту з підготовки до регіональних / всеукраїнських змагань</t>
  </si>
  <si>
    <t>грн.</t>
  </si>
  <si>
    <t>середні витрати на один людино-день участі у міських змаганнях з олімпійських видів спорту</t>
  </si>
  <si>
    <t>якості</t>
  </si>
  <si>
    <t>%</t>
  </si>
  <si>
    <t>забезпечення розвитку олімпійських видів спорту</t>
  </si>
  <si>
    <t>Управління молоді та спорту Хмельницької міської ради</t>
  </si>
  <si>
    <t>Фінансове управління Хмельницької міської ради</t>
  </si>
  <si>
    <t>Начальник фінансового управління Хмельницької міської ради</t>
  </si>
  <si>
    <t>Сергій  РЕМЕЗ</t>
  </si>
  <si>
    <t>Сергій ЯМЧУК</t>
  </si>
  <si>
    <t>22771264</t>
  </si>
  <si>
    <t>22201100000</t>
  </si>
  <si>
    <t>гривень</t>
  </si>
  <si>
    <t>бюджетної програми місцевого бюджету на 2020  рік</t>
  </si>
  <si>
    <t>1115011</t>
  </si>
  <si>
    <t>Проведення навчально-тренувальних зборів і змагань з олімпійських видів спорту</t>
  </si>
  <si>
    <t>0810</t>
  </si>
  <si>
    <t xml:space="preserve">Начальник управління </t>
  </si>
  <si>
    <t>Проведення навчально-тренувальних зборів і змагань з олімпійських видів спорту.</t>
  </si>
  <si>
    <t>Комплексна Програма реалізації молодіжної політики та розвитку фізичної культури і спорту у м.Хмельницькому на 2017-2021 роки</t>
  </si>
  <si>
    <t xml:space="preserve">(найменування головного розпорядника коштів місцевого бюджету)                        </t>
  </si>
  <si>
    <t xml:space="preserve">(найменування відповідального виконавця)                        </t>
  </si>
  <si>
    <t>5011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</si>
  <si>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</si>
  <si>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динаміка  кількості заходів навчально-тренувальних зборів з олімпійських видів спорту з підготовки до регіональних / всеукраїнських змагань в плановому періоді до фактичного показника попереднього періоду</t>
  </si>
  <si>
    <t>динаміка  кількості заходів міських змагань з олімпійських видів спорту в плановому періоді до фактичного показника попереднього періоду</t>
  </si>
  <si>
    <t>Бюджетний кодекс; Закон України "Про фізичну культуру і спорт"; Положення про управління молоді та спорту; Положення  про дитячо - юнацьку  спортивну школу; Комплексна  програма  реалізації  молодіжної  політики  та   розвитку фізичної  культури  і спорту у м. Хмельницькому на 2017-2021 роки, Рішення сесії  Хмельницької  міської ради від  11 грудня  2019 року №6 “Про бюджет міста  Хмельницького на 2020 рік», Рішення сесії Хмельницької міської ради від 17 червня 2020 року №6 «Про внесення змін до бюджету міста Хмельницького на 2020 рік», Рішення сесії Хмельницької міської ради від 07 жовтня 2020 року №1 «Про внесення змін до бюджету міста Хмельницького на 2020 рік».</t>
  </si>
  <si>
    <t>від  19.10 .2020 року №7-а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</si>
</sst>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12"/>
      <name val="Times New Roman"/>
      <family val="1"/>
    </font>
    <font>
      <sz val="11"/>
      <name val="Arial Cyr"/>
      <charset val="204"/>
    </font>
    <font>
      <b/>
      <sz val="12"/>
      <name val="Arial Cyr"/>
      <charset val="204"/>
    </font>
    <font>
      <sz val="11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7" fillId="0" borderId="0" xfId="0" applyFont="1" applyBorder="1" applyAlignment="1">
      <alignment vertical="top" wrapText="1"/>
    </xf>
    <xf numFmtId="0" fontId="18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top"/>
    </xf>
    <xf numFmtId="0" fontId="17" fillId="0" borderId="0" xfId="0" applyFont="1"/>
    <xf numFmtId="0" fontId="10" fillId="0" borderId="0" xfId="0" applyFont="1" applyBorder="1" applyAlignment="1">
      <alignment horizontal="center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8" xfId="0" applyNumberFormat="1" applyFont="1" applyBorder="1" applyAlignment="1">
      <alignment horizontal="left" vertical="center" wrapText="1"/>
    </xf>
    <xf numFmtId="0" fontId="3" fillId="0" borderId="9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7" fillId="0" borderId="9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15" fillId="0" borderId="5" xfId="0" applyFont="1" applyBorder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6" fillId="0" borderId="8" xfId="0" applyNumberFormat="1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3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3" fontId="3" fillId="0" borderId="6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2" fillId="0" borderId="4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3"/>
  <sheetViews>
    <sheetView tabSelected="1" zoomScaleNormal="100" zoomScaleSheetLayoutView="100" workbookViewId="0">
      <selection activeCell="A92" sqref="A92:H92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2" t="s">
        <v>36</v>
      </c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</row>
    <row r="2" spans="1:77" ht="15.95" customHeight="1" x14ac:dyDescent="0.2">
      <c r="AO2" s="79" t="s">
        <v>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77" ht="15" customHeight="1" x14ac:dyDescent="0.2">
      <c r="AO3" s="79" t="s">
        <v>1</v>
      </c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77" ht="13.9" customHeight="1" x14ac:dyDescent="0.2">
      <c r="AO4" s="115" t="s">
        <v>81</v>
      </c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</row>
    <row r="5" spans="1:77" x14ac:dyDescent="0.2">
      <c r="AO5" s="117" t="s">
        <v>21</v>
      </c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</row>
    <row r="6" spans="1:77" ht="7.5" customHeight="1" x14ac:dyDescent="0.2"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</row>
    <row r="7" spans="1:77" ht="15.95" customHeight="1" x14ac:dyDescent="0.2">
      <c r="AO7" s="53" t="s">
        <v>103</v>
      </c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</row>
    <row r="10" spans="1:77" ht="15.75" customHeight="1" x14ac:dyDescent="0.2">
      <c r="A10" s="54" t="s">
        <v>22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</row>
    <row r="11" spans="1:77" ht="15.75" customHeight="1" x14ac:dyDescent="0.2">
      <c r="A11" s="54" t="s">
        <v>89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</row>
    <row r="12" spans="1:77" ht="6" customHeight="1" x14ac:dyDescent="0.2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</row>
    <row r="13" spans="1:77" customFormat="1" ht="14.25" customHeight="1" x14ac:dyDescent="0.2">
      <c r="A13" s="23" t="s">
        <v>54</v>
      </c>
      <c r="B13" s="45">
        <v>1100000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0"/>
      <c r="N13" s="135" t="s">
        <v>81</v>
      </c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30"/>
      <c r="AU13" s="45" t="s">
        <v>86</v>
      </c>
      <c r="AV13" s="46"/>
      <c r="AW13" s="46"/>
      <c r="AX13" s="46"/>
      <c r="AY13" s="46"/>
      <c r="AZ13" s="46"/>
      <c r="BA13" s="46"/>
      <c r="BB13" s="46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</row>
    <row r="14" spans="1:77" customFormat="1" ht="24" customHeight="1" x14ac:dyDescent="0.2">
      <c r="A14" s="29"/>
      <c r="B14" s="74" t="s">
        <v>57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29"/>
      <c r="N14" s="119" t="s">
        <v>96</v>
      </c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29"/>
      <c r="AU14" s="74" t="s">
        <v>56</v>
      </c>
      <c r="AV14" s="74"/>
      <c r="AW14" s="74"/>
      <c r="AX14" s="74"/>
      <c r="AY14" s="74"/>
      <c r="AZ14" s="74"/>
      <c r="BA14" s="74"/>
      <c r="BB14" s="74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3.9" customHeight="1" x14ac:dyDescent="0.2">
      <c r="A16" s="31" t="s">
        <v>5</v>
      </c>
      <c r="B16" s="45">
        <v>1110000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0"/>
      <c r="N16" s="135" t="s">
        <v>81</v>
      </c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30"/>
      <c r="AU16" s="45" t="s">
        <v>86</v>
      </c>
      <c r="AV16" s="46"/>
      <c r="AW16" s="46"/>
      <c r="AX16" s="46"/>
      <c r="AY16" s="46"/>
      <c r="AZ16" s="46"/>
      <c r="BA16" s="46"/>
      <c r="BB16" s="46"/>
      <c r="BC16" s="24"/>
      <c r="BD16" s="24"/>
      <c r="BE16" s="24"/>
      <c r="BF16" s="24"/>
      <c r="BG16" s="24"/>
      <c r="BH16" s="24"/>
      <c r="BI16" s="24"/>
      <c r="BJ16" s="24"/>
      <c r="BK16" s="24"/>
      <c r="BL16" s="41"/>
      <c r="BM16" s="27"/>
      <c r="BN16" s="27"/>
      <c r="BO16" s="27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 x14ac:dyDescent="0.2">
      <c r="A17" s="28"/>
      <c r="B17" s="74" t="s">
        <v>57</v>
      </c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29"/>
      <c r="N17" s="119" t="s">
        <v>97</v>
      </c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29"/>
      <c r="AU17" s="74" t="s">
        <v>56</v>
      </c>
      <c r="AV17" s="74"/>
      <c r="AW17" s="74"/>
      <c r="AX17" s="74"/>
      <c r="AY17" s="74"/>
      <c r="AZ17" s="74"/>
      <c r="BA17" s="74"/>
      <c r="BB17" s="74"/>
      <c r="BC17" s="25"/>
      <c r="BD17" s="25"/>
      <c r="BE17" s="25"/>
      <c r="BF17" s="25"/>
      <c r="BG17" s="25"/>
      <c r="BH17" s="25"/>
      <c r="BI17" s="25"/>
      <c r="BJ17" s="25"/>
      <c r="BK17" s="42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45.6" customHeight="1" x14ac:dyDescent="0.2">
      <c r="A19" s="23" t="s">
        <v>55</v>
      </c>
      <c r="B19" s="133" t="s">
        <v>90</v>
      </c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43"/>
      <c r="N19" s="133" t="s">
        <v>98</v>
      </c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44"/>
      <c r="AA19" s="133" t="s">
        <v>92</v>
      </c>
      <c r="AB19" s="134"/>
      <c r="AC19" s="134"/>
      <c r="AD19" s="134"/>
      <c r="AE19" s="134"/>
      <c r="AF19" s="134"/>
      <c r="AG19" s="134"/>
      <c r="AH19" s="134"/>
      <c r="AI19" s="134"/>
      <c r="AJ19" s="44"/>
      <c r="AK19" s="136" t="s">
        <v>91</v>
      </c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24"/>
      <c r="BE19" s="45" t="s">
        <v>87</v>
      </c>
      <c r="BF19" s="46"/>
      <c r="BG19" s="46"/>
      <c r="BH19" s="46"/>
      <c r="BI19" s="46"/>
      <c r="BJ19" s="46"/>
      <c r="BK19" s="46"/>
      <c r="BL19" s="46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25.5" customHeight="1" x14ac:dyDescent="0.2">
      <c r="B20" s="74" t="s">
        <v>57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N20" s="74" t="s">
        <v>58</v>
      </c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25"/>
      <c r="AA20" s="78" t="s">
        <v>59</v>
      </c>
      <c r="AB20" s="78"/>
      <c r="AC20" s="78"/>
      <c r="AD20" s="78"/>
      <c r="AE20" s="78"/>
      <c r="AF20" s="78"/>
      <c r="AG20" s="78"/>
      <c r="AH20" s="78"/>
      <c r="AI20" s="78"/>
      <c r="AJ20" s="25"/>
      <c r="AK20" s="118" t="s">
        <v>99</v>
      </c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25"/>
      <c r="BE20" s="74" t="s">
        <v>60</v>
      </c>
      <c r="BF20" s="74"/>
      <c r="BG20" s="74"/>
      <c r="BH20" s="74"/>
      <c r="BI20" s="74"/>
      <c r="BJ20" s="74"/>
      <c r="BK20" s="74"/>
      <c r="BL20" s="74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5" t="s">
        <v>51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6">
        <f>AS22</f>
        <v>10780000</v>
      </c>
      <c r="V22" s="66"/>
      <c r="W22" s="66"/>
      <c r="X22" s="66"/>
      <c r="Y22" s="66"/>
      <c r="Z22" s="66"/>
      <c r="AA22" s="66"/>
      <c r="AB22" s="66"/>
      <c r="AC22" s="66"/>
      <c r="AD22" s="66"/>
      <c r="AE22" s="113" t="s">
        <v>52</v>
      </c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66">
        <f>14000000-4000000+780000</f>
        <v>10780000</v>
      </c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7" t="s">
        <v>24</v>
      </c>
      <c r="BE22" s="67"/>
      <c r="BF22" s="67"/>
      <c r="BG22" s="67"/>
      <c r="BH22" s="67"/>
      <c r="BI22" s="67"/>
      <c r="BJ22" s="67"/>
      <c r="BK22" s="67"/>
      <c r="BL22" s="67"/>
    </row>
    <row r="23" spans="1:79" ht="24.95" customHeight="1" x14ac:dyDescent="0.2">
      <c r="A23" s="67" t="s">
        <v>23</v>
      </c>
      <c r="B23" s="67"/>
      <c r="C23" s="67"/>
      <c r="D23" s="67"/>
      <c r="E23" s="67"/>
      <c r="F23" s="67"/>
      <c r="G23" s="67"/>
      <c r="H23" s="67"/>
      <c r="I23" s="66">
        <v>0</v>
      </c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7" t="s">
        <v>25</v>
      </c>
      <c r="U23" s="67"/>
      <c r="V23" s="67"/>
      <c r="W23" s="67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1"/>
      <c r="BE23" s="11"/>
      <c r="BF23" s="11"/>
      <c r="BG23" s="11"/>
      <c r="BH23" s="11"/>
      <c r="BI23" s="11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7"/>
      <c r="U24" s="7"/>
      <c r="V24" s="7"/>
      <c r="W24" s="7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1"/>
      <c r="BE24" s="11"/>
      <c r="BF24" s="11"/>
      <c r="BG24" s="11"/>
      <c r="BH24" s="11"/>
      <c r="BI24" s="11"/>
      <c r="BJ24" s="8"/>
      <c r="BK24" s="8"/>
      <c r="BL24" s="8"/>
    </row>
    <row r="25" spans="1:79" ht="15.75" customHeight="1" x14ac:dyDescent="0.2">
      <c r="A25" s="79" t="s">
        <v>38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</row>
    <row r="26" spans="1:79" ht="69.599999999999994" customHeight="1" x14ac:dyDescent="0.2">
      <c r="A26" s="80" t="s">
        <v>102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67" t="s">
        <v>37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</row>
    <row r="29" spans="1:79" ht="27.75" customHeight="1" x14ac:dyDescent="0.2">
      <c r="A29" s="111" t="s">
        <v>29</v>
      </c>
      <c r="B29" s="111"/>
      <c r="C29" s="111"/>
      <c r="D29" s="111"/>
      <c r="E29" s="111"/>
      <c r="F29" s="111"/>
      <c r="G29" s="62" t="s">
        <v>41</v>
      </c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4"/>
    </row>
    <row r="30" spans="1:79" ht="15.75" hidden="1" x14ac:dyDescent="0.2">
      <c r="A30" s="58">
        <v>1</v>
      </c>
      <c r="B30" s="58"/>
      <c r="C30" s="58"/>
      <c r="D30" s="58"/>
      <c r="E30" s="58"/>
      <c r="F30" s="58"/>
      <c r="G30" s="62">
        <v>2</v>
      </c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4"/>
    </row>
    <row r="31" spans="1:79" ht="10.5" hidden="1" customHeight="1" x14ac:dyDescent="0.2">
      <c r="A31" s="52" t="s">
        <v>34</v>
      </c>
      <c r="B31" s="52"/>
      <c r="C31" s="52"/>
      <c r="D31" s="52"/>
      <c r="E31" s="52"/>
      <c r="F31" s="52"/>
      <c r="G31" s="70" t="s">
        <v>8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2"/>
      <c r="CA31" s="1" t="s">
        <v>50</v>
      </c>
    </row>
    <row r="32" spans="1:79" ht="24" customHeight="1" x14ac:dyDescent="0.2">
      <c r="A32" s="52">
        <v>1</v>
      </c>
      <c r="B32" s="52"/>
      <c r="C32" s="52"/>
      <c r="D32" s="52"/>
      <c r="E32" s="52"/>
      <c r="F32" s="52"/>
      <c r="G32" s="55" t="s">
        <v>94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7"/>
      <c r="CA32" s="1" t="s">
        <v>49</v>
      </c>
    </row>
    <row r="33" spans="1:79" ht="12.75" customHeight="1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95" customHeight="1" x14ac:dyDescent="0.2">
      <c r="A34" s="67" t="s">
        <v>39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</row>
    <row r="35" spans="1:79" ht="15.95" customHeight="1" x14ac:dyDescent="0.2">
      <c r="A35" s="68" t="s">
        <v>80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79" ht="15.75" customHeight="1" x14ac:dyDescent="0.2">
      <c r="A37" s="67" t="s">
        <v>40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</row>
    <row r="38" spans="1:79" ht="27.75" customHeight="1" x14ac:dyDescent="0.2">
      <c r="A38" s="111" t="s">
        <v>29</v>
      </c>
      <c r="B38" s="111"/>
      <c r="C38" s="111"/>
      <c r="D38" s="111"/>
      <c r="E38" s="111"/>
      <c r="F38" s="111"/>
      <c r="G38" s="62" t="s">
        <v>26</v>
      </c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4"/>
    </row>
    <row r="39" spans="1:79" ht="15.75" hidden="1" x14ac:dyDescent="0.2">
      <c r="A39" s="58">
        <v>1</v>
      </c>
      <c r="B39" s="58"/>
      <c r="C39" s="58"/>
      <c r="D39" s="58"/>
      <c r="E39" s="58"/>
      <c r="F39" s="58"/>
      <c r="G39" s="62">
        <v>2</v>
      </c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4"/>
    </row>
    <row r="40" spans="1:79" ht="10.5" hidden="1" customHeight="1" x14ac:dyDescent="0.2">
      <c r="A40" s="52" t="s">
        <v>7</v>
      </c>
      <c r="B40" s="52"/>
      <c r="C40" s="52"/>
      <c r="D40" s="52"/>
      <c r="E40" s="52"/>
      <c r="F40" s="52"/>
      <c r="G40" s="70" t="s">
        <v>8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  <c r="CA40" s="1" t="s">
        <v>12</v>
      </c>
    </row>
    <row r="41" spans="1:79" ht="22.15" customHeight="1" x14ac:dyDescent="0.2">
      <c r="A41" s="52">
        <v>1</v>
      </c>
      <c r="B41" s="52"/>
      <c r="C41" s="52"/>
      <c r="D41" s="52"/>
      <c r="E41" s="52"/>
      <c r="F41" s="52"/>
      <c r="G41" s="55" t="s">
        <v>61</v>
      </c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6"/>
      <c r="CA41" s="1" t="s">
        <v>13</v>
      </c>
    </row>
    <row r="42" spans="1:79" ht="22.15" customHeight="1" x14ac:dyDescent="0.2">
      <c r="A42" s="52">
        <v>2</v>
      </c>
      <c r="B42" s="52"/>
      <c r="C42" s="52"/>
      <c r="D42" s="52"/>
      <c r="E42" s="52"/>
      <c r="F42" s="52"/>
      <c r="G42" s="55" t="s">
        <v>62</v>
      </c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6"/>
    </row>
    <row r="43" spans="1:79" hidden="1" x14ac:dyDescent="0.2">
      <c r="A43" s="52">
        <v>3</v>
      </c>
      <c r="B43" s="52"/>
      <c r="C43" s="52"/>
      <c r="D43" s="52"/>
      <c r="E43" s="52"/>
      <c r="F43" s="52"/>
      <c r="G43" s="83">
        <v>1</v>
      </c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5"/>
    </row>
    <row r="44" spans="1:79" hidden="1" x14ac:dyDescent="0.2">
      <c r="A44" s="52">
        <v>4</v>
      </c>
      <c r="B44" s="52"/>
      <c r="C44" s="52"/>
      <c r="D44" s="52"/>
      <c r="E44" s="52"/>
      <c r="F44" s="52"/>
      <c r="G44" s="83">
        <v>2</v>
      </c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5"/>
    </row>
    <row r="45" spans="1:79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 x14ac:dyDescent="0.2">
      <c r="A46" s="67" t="s">
        <v>42</v>
      </c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</row>
    <row r="47" spans="1:79" ht="15" customHeight="1" x14ac:dyDescent="0.2">
      <c r="A47" s="77" t="s">
        <v>88</v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20"/>
      <c r="BB47" s="20"/>
      <c r="BC47" s="20"/>
      <c r="BD47" s="20"/>
      <c r="BE47" s="20"/>
      <c r="BF47" s="20"/>
      <c r="BG47" s="20"/>
      <c r="BH47" s="20"/>
      <c r="BI47" s="6"/>
      <c r="BJ47" s="6"/>
      <c r="BK47" s="6"/>
      <c r="BL47" s="6"/>
    </row>
    <row r="48" spans="1:79" ht="15.95" customHeight="1" x14ac:dyDescent="0.2">
      <c r="A48" s="58" t="s">
        <v>29</v>
      </c>
      <c r="B48" s="58"/>
      <c r="C48" s="58"/>
      <c r="D48" s="120" t="s">
        <v>27</v>
      </c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2"/>
      <c r="AC48" s="58" t="s">
        <v>30</v>
      </c>
      <c r="AD48" s="58"/>
      <c r="AE48" s="58"/>
      <c r="AF48" s="58"/>
      <c r="AG48" s="58"/>
      <c r="AH48" s="58"/>
      <c r="AI48" s="58"/>
      <c r="AJ48" s="58"/>
      <c r="AK48" s="58" t="s">
        <v>31</v>
      </c>
      <c r="AL48" s="58"/>
      <c r="AM48" s="58"/>
      <c r="AN48" s="58"/>
      <c r="AO48" s="58"/>
      <c r="AP48" s="58"/>
      <c r="AQ48" s="58"/>
      <c r="AR48" s="58"/>
      <c r="AS48" s="58" t="s">
        <v>28</v>
      </c>
      <c r="AT48" s="58"/>
      <c r="AU48" s="58"/>
      <c r="AV48" s="58"/>
      <c r="AW48" s="58"/>
      <c r="AX48" s="58"/>
      <c r="AY48" s="58"/>
      <c r="AZ48" s="58"/>
      <c r="BA48" s="16"/>
      <c r="BB48" s="16"/>
      <c r="BC48" s="16"/>
      <c r="BD48" s="16"/>
      <c r="BE48" s="16"/>
      <c r="BF48" s="16"/>
      <c r="BG48" s="16"/>
      <c r="BH48" s="16"/>
    </row>
    <row r="49" spans="1:79" ht="29.1" customHeight="1" x14ac:dyDescent="0.2">
      <c r="A49" s="58"/>
      <c r="B49" s="58"/>
      <c r="C49" s="58"/>
      <c r="D49" s="123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5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16"/>
      <c r="BB49" s="16"/>
      <c r="BC49" s="16"/>
      <c r="BD49" s="16"/>
      <c r="BE49" s="16"/>
      <c r="BF49" s="16"/>
      <c r="BG49" s="16"/>
      <c r="BH49" s="16"/>
    </row>
    <row r="50" spans="1:79" ht="15.75" x14ac:dyDescent="0.2">
      <c r="A50" s="58">
        <v>1</v>
      </c>
      <c r="B50" s="58"/>
      <c r="C50" s="58"/>
      <c r="D50" s="59">
        <v>2</v>
      </c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1"/>
      <c r="AC50" s="58">
        <v>3</v>
      </c>
      <c r="AD50" s="58"/>
      <c r="AE50" s="58"/>
      <c r="AF50" s="58"/>
      <c r="AG50" s="58"/>
      <c r="AH50" s="58"/>
      <c r="AI50" s="58"/>
      <c r="AJ50" s="58"/>
      <c r="AK50" s="58">
        <v>4</v>
      </c>
      <c r="AL50" s="58"/>
      <c r="AM50" s="58"/>
      <c r="AN50" s="58"/>
      <c r="AO50" s="58"/>
      <c r="AP50" s="58"/>
      <c r="AQ50" s="58"/>
      <c r="AR50" s="58"/>
      <c r="AS50" s="58">
        <v>5</v>
      </c>
      <c r="AT50" s="58"/>
      <c r="AU50" s="58"/>
      <c r="AV50" s="58"/>
      <c r="AW50" s="58"/>
      <c r="AX50" s="58"/>
      <c r="AY50" s="58"/>
      <c r="AZ50" s="58"/>
      <c r="BA50" s="16"/>
      <c r="BB50" s="16"/>
      <c r="BC50" s="16"/>
      <c r="BD50" s="16"/>
      <c r="BE50" s="16"/>
      <c r="BF50" s="16"/>
      <c r="BG50" s="16"/>
      <c r="BH50" s="16"/>
    </row>
    <row r="51" spans="1:79" s="4" customFormat="1" ht="12.75" hidden="1" customHeight="1" x14ac:dyDescent="0.2">
      <c r="A51" s="52" t="s">
        <v>7</v>
      </c>
      <c r="B51" s="52"/>
      <c r="C51" s="52"/>
      <c r="D51" s="126" t="s">
        <v>8</v>
      </c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8"/>
      <c r="AC51" s="73" t="s">
        <v>9</v>
      </c>
      <c r="AD51" s="73"/>
      <c r="AE51" s="73"/>
      <c r="AF51" s="73"/>
      <c r="AG51" s="73"/>
      <c r="AH51" s="73"/>
      <c r="AI51" s="73"/>
      <c r="AJ51" s="73"/>
      <c r="AK51" s="73" t="s">
        <v>10</v>
      </c>
      <c r="AL51" s="73"/>
      <c r="AM51" s="73"/>
      <c r="AN51" s="73"/>
      <c r="AO51" s="73"/>
      <c r="AP51" s="73"/>
      <c r="AQ51" s="73"/>
      <c r="AR51" s="73"/>
      <c r="AS51" s="129" t="s">
        <v>11</v>
      </c>
      <c r="AT51" s="73"/>
      <c r="AU51" s="73"/>
      <c r="AV51" s="73"/>
      <c r="AW51" s="73"/>
      <c r="AX51" s="73"/>
      <c r="AY51" s="73"/>
      <c r="AZ51" s="73"/>
      <c r="BA51" s="17"/>
      <c r="BB51" s="18"/>
      <c r="BC51" s="18"/>
      <c r="BD51" s="18"/>
      <c r="BE51" s="18"/>
      <c r="BF51" s="18"/>
      <c r="BG51" s="18"/>
      <c r="BH51" s="18"/>
      <c r="CA51" s="4" t="s">
        <v>14</v>
      </c>
    </row>
    <row r="52" spans="1:79" ht="22.15" customHeight="1" x14ac:dyDescent="0.2">
      <c r="A52" s="52">
        <v>1</v>
      </c>
      <c r="B52" s="52"/>
      <c r="C52" s="52"/>
      <c r="D52" s="55" t="s">
        <v>62</v>
      </c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6"/>
      <c r="AC52" s="96">
        <f>560000-83801</f>
        <v>476199</v>
      </c>
      <c r="AD52" s="96"/>
      <c r="AE52" s="96"/>
      <c r="AF52" s="96"/>
      <c r="AG52" s="96"/>
      <c r="AH52" s="96"/>
      <c r="AI52" s="96"/>
      <c r="AJ52" s="96"/>
      <c r="AK52" s="96">
        <v>0</v>
      </c>
      <c r="AL52" s="96"/>
      <c r="AM52" s="96"/>
      <c r="AN52" s="96"/>
      <c r="AO52" s="96"/>
      <c r="AP52" s="96"/>
      <c r="AQ52" s="96"/>
      <c r="AR52" s="96"/>
      <c r="AS52" s="96">
        <f>AC52+AK52</f>
        <v>476199</v>
      </c>
      <c r="AT52" s="96"/>
      <c r="AU52" s="96"/>
      <c r="AV52" s="96"/>
      <c r="AW52" s="96"/>
      <c r="AX52" s="96"/>
      <c r="AY52" s="96"/>
      <c r="AZ52" s="96"/>
      <c r="BA52" s="19"/>
      <c r="BB52" s="19"/>
      <c r="BC52" s="19"/>
      <c r="BD52" s="19"/>
      <c r="BE52" s="19"/>
      <c r="BF52" s="19"/>
      <c r="BG52" s="19"/>
      <c r="BH52" s="19"/>
      <c r="CA52" s="1" t="s">
        <v>15</v>
      </c>
    </row>
    <row r="53" spans="1:79" ht="40.9" customHeight="1" x14ac:dyDescent="0.2">
      <c r="A53" s="52">
        <v>2</v>
      </c>
      <c r="B53" s="52"/>
      <c r="C53" s="52"/>
      <c r="D53" s="55" t="s">
        <v>63</v>
      </c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6"/>
      <c r="AC53" s="96">
        <f>13440000-3916199+780000</f>
        <v>10303801</v>
      </c>
      <c r="AD53" s="96"/>
      <c r="AE53" s="96"/>
      <c r="AF53" s="96"/>
      <c r="AG53" s="96"/>
      <c r="AH53" s="96"/>
      <c r="AI53" s="96"/>
      <c r="AJ53" s="96"/>
      <c r="AK53" s="96">
        <v>0</v>
      </c>
      <c r="AL53" s="96"/>
      <c r="AM53" s="96"/>
      <c r="AN53" s="96"/>
      <c r="AO53" s="96"/>
      <c r="AP53" s="96"/>
      <c r="AQ53" s="96"/>
      <c r="AR53" s="96"/>
      <c r="AS53" s="96">
        <f>AC53+AK53</f>
        <v>10303801</v>
      </c>
      <c r="AT53" s="96"/>
      <c r="AU53" s="96"/>
      <c r="AV53" s="96"/>
      <c r="AW53" s="96"/>
      <c r="AX53" s="96"/>
      <c r="AY53" s="96"/>
      <c r="AZ53" s="96"/>
      <c r="BA53" s="19"/>
      <c r="BB53" s="19"/>
      <c r="BC53" s="19"/>
      <c r="BD53" s="19"/>
      <c r="BE53" s="19"/>
      <c r="BF53" s="19"/>
      <c r="BG53" s="19"/>
      <c r="BH53" s="19"/>
    </row>
    <row r="54" spans="1:79" s="4" customFormat="1" ht="22.9" customHeight="1" x14ac:dyDescent="0.2">
      <c r="A54" s="86"/>
      <c r="B54" s="86"/>
      <c r="C54" s="86"/>
      <c r="D54" s="97" t="s">
        <v>64</v>
      </c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9"/>
      <c r="AC54" s="82">
        <f>AC52+AC53</f>
        <v>10780000</v>
      </c>
      <c r="AD54" s="82"/>
      <c r="AE54" s="82"/>
      <c r="AF54" s="82"/>
      <c r="AG54" s="82"/>
      <c r="AH54" s="82"/>
      <c r="AI54" s="82"/>
      <c r="AJ54" s="82"/>
      <c r="AK54" s="82">
        <v>0</v>
      </c>
      <c r="AL54" s="82"/>
      <c r="AM54" s="82"/>
      <c r="AN54" s="82"/>
      <c r="AO54" s="82"/>
      <c r="AP54" s="82"/>
      <c r="AQ54" s="82"/>
      <c r="AR54" s="82"/>
      <c r="AS54" s="82">
        <f>AC54+AK54</f>
        <v>10780000</v>
      </c>
      <c r="AT54" s="82"/>
      <c r="AU54" s="82"/>
      <c r="AV54" s="82"/>
      <c r="AW54" s="82"/>
      <c r="AX54" s="82"/>
      <c r="AY54" s="82"/>
      <c r="AZ54" s="82"/>
      <c r="BA54" s="32"/>
      <c r="BB54" s="32"/>
      <c r="BC54" s="32"/>
      <c r="BD54" s="32"/>
      <c r="BE54" s="32"/>
      <c r="BF54" s="32"/>
      <c r="BG54" s="32"/>
      <c r="BH54" s="32"/>
    </row>
    <row r="56" spans="1:79" ht="15.75" customHeight="1" x14ac:dyDescent="0.2">
      <c r="A56" s="79" t="s">
        <v>43</v>
      </c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  <c r="AV56" s="79"/>
      <c r="AW56" s="79"/>
      <c r="AX56" s="79"/>
      <c r="AY56" s="79"/>
      <c r="AZ56" s="79"/>
      <c r="BA56" s="79"/>
      <c r="BB56" s="79"/>
      <c r="BC56" s="79"/>
      <c r="BD56" s="79"/>
      <c r="BE56" s="79"/>
      <c r="BF56" s="79"/>
      <c r="BG56" s="79"/>
      <c r="BH56" s="79"/>
      <c r="BI56" s="79"/>
      <c r="BJ56" s="79"/>
      <c r="BK56" s="79"/>
      <c r="BL56" s="79"/>
    </row>
    <row r="57" spans="1:79" ht="15" customHeight="1" x14ac:dyDescent="0.2">
      <c r="A57" s="77" t="s">
        <v>88</v>
      </c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58" t="s">
        <v>29</v>
      </c>
      <c r="B58" s="58"/>
      <c r="C58" s="58"/>
      <c r="D58" s="120" t="s">
        <v>35</v>
      </c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2"/>
      <c r="AB58" s="58" t="s">
        <v>30</v>
      </c>
      <c r="AC58" s="58"/>
      <c r="AD58" s="58"/>
      <c r="AE58" s="58"/>
      <c r="AF58" s="58"/>
      <c r="AG58" s="58"/>
      <c r="AH58" s="58"/>
      <c r="AI58" s="58"/>
      <c r="AJ58" s="58" t="s">
        <v>31</v>
      </c>
      <c r="AK58" s="58"/>
      <c r="AL58" s="58"/>
      <c r="AM58" s="58"/>
      <c r="AN58" s="58"/>
      <c r="AO58" s="58"/>
      <c r="AP58" s="58"/>
      <c r="AQ58" s="58"/>
      <c r="AR58" s="58" t="s">
        <v>28</v>
      </c>
      <c r="AS58" s="58"/>
      <c r="AT58" s="58"/>
      <c r="AU58" s="58"/>
      <c r="AV58" s="58"/>
      <c r="AW58" s="58"/>
      <c r="AX58" s="58"/>
      <c r="AY58" s="58"/>
    </row>
    <row r="59" spans="1:79" ht="29.1" customHeight="1" x14ac:dyDescent="0.2">
      <c r="A59" s="58"/>
      <c r="B59" s="58"/>
      <c r="C59" s="58"/>
      <c r="D59" s="123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5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</row>
    <row r="60" spans="1:79" ht="15.75" customHeight="1" x14ac:dyDescent="0.2">
      <c r="A60" s="58">
        <v>1</v>
      </c>
      <c r="B60" s="58"/>
      <c r="C60" s="58"/>
      <c r="D60" s="59">
        <v>2</v>
      </c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1"/>
      <c r="AB60" s="58">
        <v>3</v>
      </c>
      <c r="AC60" s="58"/>
      <c r="AD60" s="58"/>
      <c r="AE60" s="58"/>
      <c r="AF60" s="58"/>
      <c r="AG60" s="58"/>
      <c r="AH60" s="58"/>
      <c r="AI60" s="58"/>
      <c r="AJ60" s="58">
        <v>4</v>
      </c>
      <c r="AK60" s="58"/>
      <c r="AL60" s="58"/>
      <c r="AM60" s="58"/>
      <c r="AN60" s="58"/>
      <c r="AO60" s="58"/>
      <c r="AP60" s="58"/>
      <c r="AQ60" s="58"/>
      <c r="AR60" s="58">
        <v>5</v>
      </c>
      <c r="AS60" s="58"/>
      <c r="AT60" s="58"/>
      <c r="AU60" s="58"/>
      <c r="AV60" s="58"/>
      <c r="AW60" s="58"/>
      <c r="AX60" s="58"/>
      <c r="AY60" s="58"/>
    </row>
    <row r="61" spans="1:79" ht="12.75" hidden="1" customHeight="1" x14ac:dyDescent="0.2">
      <c r="A61" s="52" t="s">
        <v>7</v>
      </c>
      <c r="B61" s="52"/>
      <c r="C61" s="52"/>
      <c r="D61" s="70" t="s">
        <v>8</v>
      </c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2"/>
      <c r="AB61" s="73" t="s">
        <v>9</v>
      </c>
      <c r="AC61" s="73"/>
      <c r="AD61" s="73"/>
      <c r="AE61" s="73"/>
      <c r="AF61" s="73"/>
      <c r="AG61" s="73"/>
      <c r="AH61" s="73"/>
      <c r="AI61" s="73"/>
      <c r="AJ61" s="73" t="s">
        <v>10</v>
      </c>
      <c r="AK61" s="73"/>
      <c r="AL61" s="73"/>
      <c r="AM61" s="73"/>
      <c r="AN61" s="73"/>
      <c r="AO61" s="73"/>
      <c r="AP61" s="73"/>
      <c r="AQ61" s="73"/>
      <c r="AR61" s="73" t="s">
        <v>11</v>
      </c>
      <c r="AS61" s="73"/>
      <c r="AT61" s="73"/>
      <c r="AU61" s="73"/>
      <c r="AV61" s="73"/>
      <c r="AW61" s="73"/>
      <c r="AX61" s="73"/>
      <c r="AY61" s="73"/>
      <c r="CA61" s="1" t="s">
        <v>16</v>
      </c>
    </row>
    <row r="62" spans="1:79" ht="41.45" customHeight="1" x14ac:dyDescent="0.2">
      <c r="A62" s="52">
        <v>1</v>
      </c>
      <c r="B62" s="52"/>
      <c r="C62" s="52"/>
      <c r="D62" s="93" t="s">
        <v>95</v>
      </c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5"/>
      <c r="AB62" s="96">
        <f>14000000-4000000+780000</f>
        <v>10780000</v>
      </c>
      <c r="AC62" s="96"/>
      <c r="AD62" s="96"/>
      <c r="AE62" s="96"/>
      <c r="AF62" s="96"/>
      <c r="AG62" s="96"/>
      <c r="AH62" s="96"/>
      <c r="AI62" s="96"/>
      <c r="AJ62" s="96">
        <v>0</v>
      </c>
      <c r="AK62" s="96"/>
      <c r="AL62" s="96"/>
      <c r="AM62" s="96"/>
      <c r="AN62" s="96"/>
      <c r="AO62" s="96"/>
      <c r="AP62" s="96"/>
      <c r="AQ62" s="96"/>
      <c r="AR62" s="96">
        <f>AB62+AJ62</f>
        <v>10780000</v>
      </c>
      <c r="AS62" s="96"/>
      <c r="AT62" s="96"/>
      <c r="AU62" s="96"/>
      <c r="AV62" s="96"/>
      <c r="AW62" s="96"/>
      <c r="AX62" s="96"/>
      <c r="AY62" s="96"/>
      <c r="CA62" s="1" t="s">
        <v>17</v>
      </c>
    </row>
    <row r="63" spans="1:79" s="4" customFormat="1" ht="21" customHeight="1" x14ac:dyDescent="0.2">
      <c r="A63" s="86"/>
      <c r="B63" s="86"/>
      <c r="C63" s="86"/>
      <c r="D63" s="97" t="s">
        <v>28</v>
      </c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9"/>
      <c r="AB63" s="82">
        <f>AB62</f>
        <v>10780000</v>
      </c>
      <c r="AC63" s="82"/>
      <c r="AD63" s="82"/>
      <c r="AE63" s="82"/>
      <c r="AF63" s="82"/>
      <c r="AG63" s="82"/>
      <c r="AH63" s="82"/>
      <c r="AI63" s="82"/>
      <c r="AJ63" s="82">
        <v>0</v>
      </c>
      <c r="AK63" s="82"/>
      <c r="AL63" s="82"/>
      <c r="AM63" s="82"/>
      <c r="AN63" s="82"/>
      <c r="AO63" s="82"/>
      <c r="AP63" s="82"/>
      <c r="AQ63" s="82"/>
      <c r="AR63" s="82">
        <f>AB63+AJ63</f>
        <v>10780000</v>
      </c>
      <c r="AS63" s="82"/>
      <c r="AT63" s="82"/>
      <c r="AU63" s="82"/>
      <c r="AV63" s="82"/>
      <c r="AW63" s="82"/>
      <c r="AX63" s="82"/>
      <c r="AY63" s="82"/>
    </row>
    <row r="65" spans="1:79" ht="15.75" customHeight="1" x14ac:dyDescent="0.2">
      <c r="A65" s="67" t="s">
        <v>44</v>
      </c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  <c r="BG65" s="67"/>
      <c r="BH65" s="67"/>
      <c r="BI65" s="67"/>
      <c r="BJ65" s="67"/>
      <c r="BK65" s="67"/>
      <c r="BL65" s="67"/>
    </row>
    <row r="66" spans="1:79" ht="30" customHeight="1" x14ac:dyDescent="0.2">
      <c r="A66" s="58" t="s">
        <v>29</v>
      </c>
      <c r="B66" s="58"/>
      <c r="C66" s="58"/>
      <c r="D66" s="58"/>
      <c r="E66" s="58"/>
      <c r="F66" s="58"/>
      <c r="G66" s="59" t="s">
        <v>45</v>
      </c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1"/>
      <c r="Z66" s="58" t="s">
        <v>3</v>
      </c>
      <c r="AA66" s="58"/>
      <c r="AB66" s="58"/>
      <c r="AC66" s="58"/>
      <c r="AD66" s="58"/>
      <c r="AE66" s="58" t="s">
        <v>2</v>
      </c>
      <c r="AF66" s="58"/>
      <c r="AG66" s="58"/>
      <c r="AH66" s="58"/>
      <c r="AI66" s="58"/>
      <c r="AJ66" s="58"/>
      <c r="AK66" s="58"/>
      <c r="AL66" s="58"/>
      <c r="AM66" s="58"/>
      <c r="AN66" s="58"/>
      <c r="AO66" s="59" t="s">
        <v>30</v>
      </c>
      <c r="AP66" s="60"/>
      <c r="AQ66" s="60"/>
      <c r="AR66" s="60"/>
      <c r="AS66" s="60"/>
      <c r="AT66" s="60"/>
      <c r="AU66" s="60"/>
      <c r="AV66" s="61"/>
      <c r="AW66" s="59" t="s">
        <v>31</v>
      </c>
      <c r="AX66" s="60"/>
      <c r="AY66" s="60"/>
      <c r="AZ66" s="60"/>
      <c r="BA66" s="60"/>
      <c r="BB66" s="60"/>
      <c r="BC66" s="60"/>
      <c r="BD66" s="61"/>
      <c r="BE66" s="59" t="s">
        <v>28</v>
      </c>
      <c r="BF66" s="60"/>
      <c r="BG66" s="60"/>
      <c r="BH66" s="60"/>
      <c r="BI66" s="60"/>
      <c r="BJ66" s="60"/>
      <c r="BK66" s="60"/>
      <c r="BL66" s="61"/>
    </row>
    <row r="67" spans="1:79" ht="15.75" customHeight="1" x14ac:dyDescent="0.2">
      <c r="A67" s="58">
        <v>1</v>
      </c>
      <c r="B67" s="58"/>
      <c r="C67" s="58"/>
      <c r="D67" s="58"/>
      <c r="E67" s="58"/>
      <c r="F67" s="58"/>
      <c r="G67" s="59">
        <v>2</v>
      </c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1"/>
      <c r="Z67" s="58">
        <v>3</v>
      </c>
      <c r="AA67" s="58"/>
      <c r="AB67" s="58"/>
      <c r="AC67" s="58"/>
      <c r="AD67" s="58"/>
      <c r="AE67" s="58">
        <v>4</v>
      </c>
      <c r="AF67" s="58"/>
      <c r="AG67" s="58"/>
      <c r="AH67" s="58"/>
      <c r="AI67" s="58"/>
      <c r="AJ67" s="58"/>
      <c r="AK67" s="58"/>
      <c r="AL67" s="58"/>
      <c r="AM67" s="58"/>
      <c r="AN67" s="58"/>
      <c r="AO67" s="58">
        <v>5</v>
      </c>
      <c r="AP67" s="58"/>
      <c r="AQ67" s="58"/>
      <c r="AR67" s="58"/>
      <c r="AS67" s="58"/>
      <c r="AT67" s="58"/>
      <c r="AU67" s="58"/>
      <c r="AV67" s="58"/>
      <c r="AW67" s="58">
        <v>6</v>
      </c>
      <c r="AX67" s="58"/>
      <c r="AY67" s="58"/>
      <c r="AZ67" s="58"/>
      <c r="BA67" s="58"/>
      <c r="BB67" s="58"/>
      <c r="BC67" s="58"/>
      <c r="BD67" s="58"/>
      <c r="BE67" s="58">
        <v>7</v>
      </c>
      <c r="BF67" s="58"/>
      <c r="BG67" s="58"/>
      <c r="BH67" s="58"/>
      <c r="BI67" s="58"/>
      <c r="BJ67" s="58"/>
      <c r="BK67" s="58"/>
      <c r="BL67" s="58"/>
    </row>
    <row r="68" spans="1:79" ht="12.75" hidden="1" customHeight="1" x14ac:dyDescent="0.2">
      <c r="A68" s="52" t="s">
        <v>34</v>
      </c>
      <c r="B68" s="52"/>
      <c r="C68" s="52"/>
      <c r="D68" s="52"/>
      <c r="E68" s="52"/>
      <c r="F68" s="52"/>
      <c r="G68" s="70" t="s">
        <v>8</v>
      </c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2"/>
      <c r="Z68" s="52" t="s">
        <v>20</v>
      </c>
      <c r="AA68" s="52"/>
      <c r="AB68" s="52"/>
      <c r="AC68" s="52"/>
      <c r="AD68" s="52"/>
      <c r="AE68" s="89" t="s">
        <v>33</v>
      </c>
      <c r="AF68" s="89"/>
      <c r="AG68" s="89"/>
      <c r="AH68" s="89"/>
      <c r="AI68" s="89"/>
      <c r="AJ68" s="89"/>
      <c r="AK68" s="89"/>
      <c r="AL68" s="89"/>
      <c r="AM68" s="89"/>
      <c r="AN68" s="70"/>
      <c r="AO68" s="73" t="s">
        <v>9</v>
      </c>
      <c r="AP68" s="73"/>
      <c r="AQ68" s="73"/>
      <c r="AR68" s="73"/>
      <c r="AS68" s="73"/>
      <c r="AT68" s="73"/>
      <c r="AU68" s="73"/>
      <c r="AV68" s="73"/>
      <c r="AW68" s="73" t="s">
        <v>32</v>
      </c>
      <c r="AX68" s="73"/>
      <c r="AY68" s="73"/>
      <c r="AZ68" s="73"/>
      <c r="BA68" s="73"/>
      <c r="BB68" s="73"/>
      <c r="BC68" s="73"/>
      <c r="BD68" s="73"/>
      <c r="BE68" s="73" t="s">
        <v>11</v>
      </c>
      <c r="BF68" s="73"/>
      <c r="BG68" s="73"/>
      <c r="BH68" s="73"/>
      <c r="BI68" s="73"/>
      <c r="BJ68" s="73"/>
      <c r="BK68" s="73"/>
      <c r="BL68" s="73"/>
      <c r="CA68" s="1" t="s">
        <v>18</v>
      </c>
    </row>
    <row r="69" spans="1:79" s="4" customFormat="1" ht="20.45" customHeight="1" x14ac:dyDescent="0.2">
      <c r="A69" s="86">
        <v>0</v>
      </c>
      <c r="B69" s="86"/>
      <c r="C69" s="86"/>
      <c r="D69" s="86"/>
      <c r="E69" s="86"/>
      <c r="F69" s="86"/>
      <c r="G69" s="102" t="s">
        <v>65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105"/>
      <c r="AA69" s="105"/>
      <c r="AB69" s="105"/>
      <c r="AC69" s="105"/>
      <c r="AD69" s="105"/>
      <c r="AE69" s="106"/>
      <c r="AF69" s="106"/>
      <c r="AG69" s="106"/>
      <c r="AH69" s="106"/>
      <c r="AI69" s="106"/>
      <c r="AJ69" s="106"/>
      <c r="AK69" s="106"/>
      <c r="AL69" s="106"/>
      <c r="AM69" s="106"/>
      <c r="AN69" s="10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CA69" s="4" t="s">
        <v>19</v>
      </c>
    </row>
    <row r="70" spans="1:79" ht="50.45" customHeight="1" x14ac:dyDescent="0.2">
      <c r="A70" s="52">
        <v>1</v>
      </c>
      <c r="B70" s="52"/>
      <c r="C70" s="52"/>
      <c r="D70" s="52"/>
      <c r="E70" s="52"/>
      <c r="F70" s="52"/>
      <c r="G70" s="90" t="s">
        <v>66</v>
      </c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2"/>
      <c r="Z70" s="139" t="s">
        <v>67</v>
      </c>
      <c r="AA70" s="140"/>
      <c r="AB70" s="140"/>
      <c r="AC70" s="140"/>
      <c r="AD70" s="141"/>
      <c r="AE70" s="139" t="s">
        <v>68</v>
      </c>
      <c r="AF70" s="140"/>
      <c r="AG70" s="140"/>
      <c r="AH70" s="140"/>
      <c r="AI70" s="140"/>
      <c r="AJ70" s="140"/>
      <c r="AK70" s="140"/>
      <c r="AL70" s="140"/>
      <c r="AM70" s="140"/>
      <c r="AN70" s="141"/>
      <c r="AO70" s="88">
        <f>97+10</f>
        <v>107</v>
      </c>
      <c r="AP70" s="88"/>
      <c r="AQ70" s="88"/>
      <c r="AR70" s="88"/>
      <c r="AS70" s="88"/>
      <c r="AT70" s="88"/>
      <c r="AU70" s="88"/>
      <c r="AV70" s="88"/>
      <c r="AW70" s="88">
        <v>0</v>
      </c>
      <c r="AX70" s="88"/>
      <c r="AY70" s="88"/>
      <c r="AZ70" s="88"/>
      <c r="BA70" s="88"/>
      <c r="BB70" s="88"/>
      <c r="BC70" s="88"/>
      <c r="BD70" s="88"/>
      <c r="BE70" s="88">
        <f t="shared" ref="BE70:BE80" si="0">AO70+AW70</f>
        <v>107</v>
      </c>
      <c r="BF70" s="88"/>
      <c r="BG70" s="88"/>
      <c r="BH70" s="88"/>
      <c r="BI70" s="88"/>
      <c r="BJ70" s="88"/>
      <c r="BK70" s="88"/>
      <c r="BL70" s="88"/>
    </row>
    <row r="71" spans="1:79" ht="28.9" customHeight="1" x14ac:dyDescent="0.2">
      <c r="A71" s="52">
        <v>2</v>
      </c>
      <c r="B71" s="52"/>
      <c r="C71" s="52"/>
      <c r="D71" s="52"/>
      <c r="E71" s="52"/>
      <c r="F71" s="52"/>
      <c r="G71" s="90" t="s">
        <v>69</v>
      </c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2"/>
      <c r="Z71" s="142"/>
      <c r="AA71" s="143"/>
      <c r="AB71" s="143"/>
      <c r="AC71" s="143"/>
      <c r="AD71" s="144"/>
      <c r="AE71" s="142"/>
      <c r="AF71" s="143"/>
      <c r="AG71" s="143"/>
      <c r="AH71" s="143"/>
      <c r="AI71" s="143"/>
      <c r="AJ71" s="143"/>
      <c r="AK71" s="143"/>
      <c r="AL71" s="143"/>
      <c r="AM71" s="143"/>
      <c r="AN71" s="144"/>
      <c r="AO71" s="88">
        <v>103</v>
      </c>
      <c r="AP71" s="88"/>
      <c r="AQ71" s="88"/>
      <c r="AR71" s="88"/>
      <c r="AS71" s="88"/>
      <c r="AT71" s="88"/>
      <c r="AU71" s="88"/>
      <c r="AV71" s="88"/>
      <c r="AW71" s="88">
        <v>0</v>
      </c>
      <c r="AX71" s="88"/>
      <c r="AY71" s="88"/>
      <c r="AZ71" s="88"/>
      <c r="BA71" s="88"/>
      <c r="BB71" s="88"/>
      <c r="BC71" s="88"/>
      <c r="BD71" s="88"/>
      <c r="BE71" s="88">
        <f t="shared" si="0"/>
        <v>103</v>
      </c>
      <c r="BF71" s="88"/>
      <c r="BG71" s="88"/>
      <c r="BH71" s="88"/>
      <c r="BI71" s="88"/>
      <c r="BJ71" s="88"/>
      <c r="BK71" s="88"/>
      <c r="BL71" s="88"/>
    </row>
    <row r="72" spans="1:79" s="4" customFormat="1" ht="18.600000000000001" customHeight="1" x14ac:dyDescent="0.2">
      <c r="A72" s="86">
        <v>0</v>
      </c>
      <c r="B72" s="86"/>
      <c r="C72" s="86"/>
      <c r="D72" s="86"/>
      <c r="E72" s="86"/>
      <c r="F72" s="86"/>
      <c r="G72" s="102" t="s">
        <v>70</v>
      </c>
      <c r="H72" s="131"/>
      <c r="I72" s="131"/>
      <c r="J72" s="131"/>
      <c r="K72" s="131"/>
      <c r="L72" s="131"/>
      <c r="M72" s="131"/>
      <c r="N72" s="131"/>
      <c r="O72" s="131"/>
      <c r="P72" s="131"/>
      <c r="Q72" s="131"/>
      <c r="R72" s="131"/>
      <c r="S72" s="131"/>
      <c r="T72" s="131"/>
      <c r="U72" s="131"/>
      <c r="V72" s="131"/>
      <c r="W72" s="131"/>
      <c r="X72" s="131"/>
      <c r="Y72" s="132"/>
      <c r="Z72" s="105"/>
      <c r="AA72" s="105"/>
      <c r="AB72" s="105"/>
      <c r="AC72" s="105"/>
      <c r="AD72" s="105"/>
      <c r="AE72" s="102"/>
      <c r="AF72" s="131"/>
      <c r="AG72" s="131"/>
      <c r="AH72" s="131"/>
      <c r="AI72" s="131"/>
      <c r="AJ72" s="131"/>
      <c r="AK72" s="131"/>
      <c r="AL72" s="131"/>
      <c r="AM72" s="131"/>
      <c r="AN72" s="132"/>
      <c r="AO72" s="130"/>
      <c r="AP72" s="130"/>
      <c r="AQ72" s="130"/>
      <c r="AR72" s="130"/>
      <c r="AS72" s="130"/>
      <c r="AT72" s="130"/>
      <c r="AU72" s="130"/>
      <c r="AV72" s="130"/>
      <c r="AW72" s="130"/>
      <c r="AX72" s="130"/>
      <c r="AY72" s="130"/>
      <c r="AZ72" s="130"/>
      <c r="BA72" s="130"/>
      <c r="BB72" s="130"/>
      <c r="BC72" s="130"/>
      <c r="BD72" s="130"/>
      <c r="BE72" s="130"/>
      <c r="BF72" s="130"/>
      <c r="BG72" s="130"/>
      <c r="BH72" s="130"/>
      <c r="BI72" s="130"/>
      <c r="BJ72" s="130"/>
      <c r="BK72" s="130"/>
      <c r="BL72" s="130"/>
    </row>
    <row r="73" spans="1:79" ht="50.45" customHeight="1" x14ac:dyDescent="0.2">
      <c r="A73" s="52">
        <v>3</v>
      </c>
      <c r="B73" s="52"/>
      <c r="C73" s="52"/>
      <c r="D73" s="52"/>
      <c r="E73" s="52"/>
      <c r="F73" s="52"/>
      <c r="G73" s="90" t="s">
        <v>71</v>
      </c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2"/>
      <c r="Z73" s="139" t="s">
        <v>67</v>
      </c>
      <c r="AA73" s="140"/>
      <c r="AB73" s="140"/>
      <c r="AC73" s="140"/>
      <c r="AD73" s="141"/>
      <c r="AE73" s="139" t="s">
        <v>72</v>
      </c>
      <c r="AF73" s="140"/>
      <c r="AG73" s="140"/>
      <c r="AH73" s="140"/>
      <c r="AI73" s="140"/>
      <c r="AJ73" s="140"/>
      <c r="AK73" s="140"/>
      <c r="AL73" s="140"/>
      <c r="AM73" s="140"/>
      <c r="AN73" s="141"/>
      <c r="AO73" s="88">
        <v>63999</v>
      </c>
      <c r="AP73" s="88"/>
      <c r="AQ73" s="88"/>
      <c r="AR73" s="88"/>
      <c r="AS73" s="88"/>
      <c r="AT73" s="88"/>
      <c r="AU73" s="88"/>
      <c r="AV73" s="88"/>
      <c r="AW73" s="88">
        <v>0</v>
      </c>
      <c r="AX73" s="88"/>
      <c r="AY73" s="88"/>
      <c r="AZ73" s="88"/>
      <c r="BA73" s="88"/>
      <c r="BB73" s="88"/>
      <c r="BC73" s="88"/>
      <c r="BD73" s="88"/>
      <c r="BE73" s="88">
        <f t="shared" si="0"/>
        <v>63999</v>
      </c>
      <c r="BF73" s="88"/>
      <c r="BG73" s="88"/>
      <c r="BH73" s="88"/>
      <c r="BI73" s="88"/>
      <c r="BJ73" s="88"/>
      <c r="BK73" s="88"/>
      <c r="BL73" s="88"/>
    </row>
    <row r="74" spans="1:79" ht="40.9" customHeight="1" x14ac:dyDescent="0.2">
      <c r="A74" s="52">
        <v>4</v>
      </c>
      <c r="B74" s="52"/>
      <c r="C74" s="52"/>
      <c r="D74" s="52"/>
      <c r="E74" s="52"/>
      <c r="F74" s="52"/>
      <c r="G74" s="90" t="s">
        <v>73</v>
      </c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2"/>
      <c r="Z74" s="142"/>
      <c r="AA74" s="143"/>
      <c r="AB74" s="143"/>
      <c r="AC74" s="143"/>
      <c r="AD74" s="144"/>
      <c r="AE74" s="142"/>
      <c r="AF74" s="143"/>
      <c r="AG74" s="143"/>
      <c r="AH74" s="143"/>
      <c r="AI74" s="143"/>
      <c r="AJ74" s="143"/>
      <c r="AK74" s="143"/>
      <c r="AL74" s="143"/>
      <c r="AM74" s="143"/>
      <c r="AN74" s="144"/>
      <c r="AO74" s="88">
        <f>476199/160</f>
        <v>2976.2437500000001</v>
      </c>
      <c r="AP74" s="88"/>
      <c r="AQ74" s="88"/>
      <c r="AR74" s="88"/>
      <c r="AS74" s="88"/>
      <c r="AT74" s="88"/>
      <c r="AU74" s="88"/>
      <c r="AV74" s="88"/>
      <c r="AW74" s="88">
        <v>0</v>
      </c>
      <c r="AX74" s="88"/>
      <c r="AY74" s="88"/>
      <c r="AZ74" s="88"/>
      <c r="BA74" s="88"/>
      <c r="BB74" s="88"/>
      <c r="BC74" s="88"/>
      <c r="BD74" s="88"/>
      <c r="BE74" s="88">
        <f t="shared" si="0"/>
        <v>2976.2437500000001</v>
      </c>
      <c r="BF74" s="88"/>
      <c r="BG74" s="88"/>
      <c r="BH74" s="88"/>
      <c r="BI74" s="88"/>
      <c r="BJ74" s="88"/>
      <c r="BK74" s="88"/>
      <c r="BL74" s="88"/>
    </row>
    <row r="75" spans="1:79" s="4" customFormat="1" ht="16.899999999999999" hidden="1" customHeight="1" x14ac:dyDescent="0.2">
      <c r="A75" s="86">
        <v>0</v>
      </c>
      <c r="B75" s="86"/>
      <c r="C75" s="86"/>
      <c r="D75" s="86"/>
      <c r="E75" s="86"/>
      <c r="F75" s="86"/>
      <c r="G75" s="102" t="s">
        <v>74</v>
      </c>
      <c r="H75" s="131"/>
      <c r="I75" s="131"/>
      <c r="J75" s="131"/>
      <c r="K75" s="131"/>
      <c r="L75" s="131"/>
      <c r="M75" s="131"/>
      <c r="N75" s="131"/>
      <c r="O75" s="131"/>
      <c r="P75" s="131"/>
      <c r="Q75" s="131"/>
      <c r="R75" s="131"/>
      <c r="S75" s="131"/>
      <c r="T75" s="131"/>
      <c r="U75" s="131"/>
      <c r="V75" s="131"/>
      <c r="W75" s="131"/>
      <c r="X75" s="131"/>
      <c r="Y75" s="132"/>
      <c r="Z75" s="105"/>
      <c r="AA75" s="105"/>
      <c r="AB75" s="105"/>
      <c r="AC75" s="105"/>
      <c r="AD75" s="105"/>
      <c r="AE75" s="102"/>
      <c r="AF75" s="131"/>
      <c r="AG75" s="131"/>
      <c r="AH75" s="131"/>
      <c r="AI75" s="131"/>
      <c r="AJ75" s="131"/>
      <c r="AK75" s="131"/>
      <c r="AL75" s="131"/>
      <c r="AM75" s="131"/>
      <c r="AN75" s="132"/>
      <c r="AO75" s="130"/>
      <c r="AP75" s="130"/>
      <c r="AQ75" s="130"/>
      <c r="AR75" s="130"/>
      <c r="AS75" s="130"/>
      <c r="AT75" s="130"/>
      <c r="AU75" s="130"/>
      <c r="AV75" s="130"/>
      <c r="AW75" s="130"/>
      <c r="AX75" s="130"/>
      <c r="AY75" s="130"/>
      <c r="AZ75" s="130"/>
      <c r="BA75" s="130"/>
      <c r="BB75" s="130"/>
      <c r="BC75" s="130"/>
      <c r="BD75" s="130"/>
      <c r="BE75" s="130"/>
      <c r="BF75" s="130"/>
      <c r="BG75" s="130"/>
      <c r="BH75" s="130"/>
      <c r="BI75" s="130"/>
      <c r="BJ75" s="130"/>
      <c r="BK75" s="130"/>
      <c r="BL75" s="130"/>
    </row>
    <row r="76" spans="1:79" ht="49.15" customHeight="1" x14ac:dyDescent="0.2">
      <c r="A76" s="52">
        <v>5</v>
      </c>
      <c r="B76" s="52"/>
      <c r="C76" s="52"/>
      <c r="D76" s="52"/>
      <c r="E76" s="52"/>
      <c r="F76" s="52"/>
      <c r="G76" s="90" t="s">
        <v>75</v>
      </c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2"/>
      <c r="Z76" s="139" t="s">
        <v>76</v>
      </c>
      <c r="AA76" s="140"/>
      <c r="AB76" s="140"/>
      <c r="AC76" s="140"/>
      <c r="AD76" s="141"/>
      <c r="AE76" s="139" t="s">
        <v>72</v>
      </c>
      <c r="AF76" s="140"/>
      <c r="AG76" s="140"/>
      <c r="AH76" s="140"/>
      <c r="AI76" s="140"/>
      <c r="AJ76" s="140"/>
      <c r="AK76" s="140"/>
      <c r="AL76" s="140"/>
      <c r="AM76" s="140"/>
      <c r="AN76" s="141"/>
      <c r="AO76" s="88">
        <f>AC53/AO73</f>
        <v>160.99940624072252</v>
      </c>
      <c r="AP76" s="88"/>
      <c r="AQ76" s="88"/>
      <c r="AR76" s="88"/>
      <c r="AS76" s="88"/>
      <c r="AT76" s="88"/>
      <c r="AU76" s="88"/>
      <c r="AV76" s="88"/>
      <c r="AW76" s="88">
        <v>0</v>
      </c>
      <c r="AX76" s="88"/>
      <c r="AY76" s="88"/>
      <c r="AZ76" s="88"/>
      <c r="BA76" s="88"/>
      <c r="BB76" s="88"/>
      <c r="BC76" s="88"/>
      <c r="BD76" s="88"/>
      <c r="BE76" s="88">
        <f t="shared" si="0"/>
        <v>160.99940624072252</v>
      </c>
      <c r="BF76" s="88"/>
      <c r="BG76" s="88"/>
      <c r="BH76" s="88"/>
      <c r="BI76" s="88"/>
      <c r="BJ76" s="88"/>
      <c r="BK76" s="88"/>
      <c r="BL76" s="88"/>
    </row>
    <row r="77" spans="1:79" ht="34.9" customHeight="1" x14ac:dyDescent="0.2">
      <c r="A77" s="52">
        <v>6</v>
      </c>
      <c r="B77" s="52"/>
      <c r="C77" s="52"/>
      <c r="D77" s="52"/>
      <c r="E77" s="52"/>
      <c r="F77" s="52"/>
      <c r="G77" s="90" t="s">
        <v>77</v>
      </c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  <c r="Y77" s="92"/>
      <c r="Z77" s="142"/>
      <c r="AA77" s="143"/>
      <c r="AB77" s="143"/>
      <c r="AC77" s="143"/>
      <c r="AD77" s="144"/>
      <c r="AE77" s="142"/>
      <c r="AF77" s="143"/>
      <c r="AG77" s="143"/>
      <c r="AH77" s="143"/>
      <c r="AI77" s="143"/>
      <c r="AJ77" s="143"/>
      <c r="AK77" s="143"/>
      <c r="AL77" s="143"/>
      <c r="AM77" s="143"/>
      <c r="AN77" s="144"/>
      <c r="AO77" s="88">
        <f>AC52/AO74</f>
        <v>160</v>
      </c>
      <c r="AP77" s="88"/>
      <c r="AQ77" s="88"/>
      <c r="AR77" s="88"/>
      <c r="AS77" s="88"/>
      <c r="AT77" s="88"/>
      <c r="AU77" s="88"/>
      <c r="AV77" s="88"/>
      <c r="AW77" s="88">
        <v>0</v>
      </c>
      <c r="AX77" s="88"/>
      <c r="AY77" s="88"/>
      <c r="AZ77" s="88"/>
      <c r="BA77" s="88"/>
      <c r="BB77" s="88"/>
      <c r="BC77" s="88"/>
      <c r="BD77" s="88"/>
      <c r="BE77" s="88">
        <f t="shared" si="0"/>
        <v>160</v>
      </c>
      <c r="BF77" s="88"/>
      <c r="BG77" s="88"/>
      <c r="BH77" s="88"/>
      <c r="BI77" s="88"/>
      <c r="BJ77" s="88"/>
      <c r="BK77" s="88"/>
      <c r="BL77" s="88"/>
    </row>
    <row r="78" spans="1:79" s="4" customFormat="1" ht="21.6" customHeight="1" x14ac:dyDescent="0.2">
      <c r="A78" s="86">
        <v>0</v>
      </c>
      <c r="B78" s="86"/>
      <c r="C78" s="86"/>
      <c r="D78" s="86"/>
      <c r="E78" s="86"/>
      <c r="F78" s="86"/>
      <c r="G78" s="102" t="s">
        <v>78</v>
      </c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32"/>
      <c r="Z78" s="105"/>
      <c r="AA78" s="105"/>
      <c r="AB78" s="105"/>
      <c r="AC78" s="105"/>
      <c r="AD78" s="105"/>
      <c r="AE78" s="102"/>
      <c r="AF78" s="131"/>
      <c r="AG78" s="131"/>
      <c r="AH78" s="131"/>
      <c r="AI78" s="131"/>
      <c r="AJ78" s="131"/>
      <c r="AK78" s="131"/>
      <c r="AL78" s="131"/>
      <c r="AM78" s="131"/>
      <c r="AN78" s="132"/>
      <c r="AO78" s="130"/>
      <c r="AP78" s="130"/>
      <c r="AQ78" s="130"/>
      <c r="AR78" s="130"/>
      <c r="AS78" s="130"/>
      <c r="AT78" s="130"/>
      <c r="AU78" s="130"/>
      <c r="AV78" s="130"/>
      <c r="AW78" s="130"/>
      <c r="AX78" s="130"/>
      <c r="AY78" s="130"/>
      <c r="AZ78" s="130"/>
      <c r="BA78" s="130"/>
      <c r="BB78" s="130"/>
      <c r="BC78" s="130"/>
      <c r="BD78" s="130"/>
      <c r="BE78" s="130"/>
      <c r="BF78" s="130"/>
      <c r="BG78" s="130"/>
      <c r="BH78" s="130"/>
      <c r="BI78" s="130"/>
      <c r="BJ78" s="130"/>
      <c r="BK78" s="130"/>
      <c r="BL78" s="130"/>
    </row>
    <row r="79" spans="1:79" ht="58.15" customHeight="1" x14ac:dyDescent="0.2">
      <c r="A79" s="52">
        <v>7</v>
      </c>
      <c r="B79" s="52"/>
      <c r="C79" s="52"/>
      <c r="D79" s="52"/>
      <c r="E79" s="52"/>
      <c r="F79" s="52"/>
      <c r="G79" s="90" t="s">
        <v>100</v>
      </c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2"/>
      <c r="Z79" s="139" t="s">
        <v>79</v>
      </c>
      <c r="AA79" s="140"/>
      <c r="AB79" s="140"/>
      <c r="AC79" s="140"/>
      <c r="AD79" s="141"/>
      <c r="AE79" s="139" t="s">
        <v>72</v>
      </c>
      <c r="AF79" s="140"/>
      <c r="AG79" s="140"/>
      <c r="AH79" s="140"/>
      <c r="AI79" s="140"/>
      <c r="AJ79" s="140"/>
      <c r="AK79" s="140"/>
      <c r="AL79" s="140"/>
      <c r="AM79" s="140"/>
      <c r="AN79" s="141"/>
      <c r="AO79" s="88">
        <v>56</v>
      </c>
      <c r="AP79" s="88"/>
      <c r="AQ79" s="88"/>
      <c r="AR79" s="88"/>
      <c r="AS79" s="88"/>
      <c r="AT79" s="88"/>
      <c r="AU79" s="88"/>
      <c r="AV79" s="88"/>
      <c r="AW79" s="88">
        <v>0</v>
      </c>
      <c r="AX79" s="88"/>
      <c r="AY79" s="88"/>
      <c r="AZ79" s="88"/>
      <c r="BA79" s="88"/>
      <c r="BB79" s="88"/>
      <c r="BC79" s="88"/>
      <c r="BD79" s="88"/>
      <c r="BE79" s="88">
        <f t="shared" si="0"/>
        <v>56</v>
      </c>
      <c r="BF79" s="88"/>
      <c r="BG79" s="88"/>
      <c r="BH79" s="88"/>
      <c r="BI79" s="88"/>
      <c r="BJ79" s="88"/>
      <c r="BK79" s="88"/>
      <c r="BL79" s="88"/>
    </row>
    <row r="80" spans="1:79" ht="49.15" customHeight="1" x14ac:dyDescent="0.2">
      <c r="A80" s="52">
        <v>8</v>
      </c>
      <c r="B80" s="52"/>
      <c r="C80" s="52"/>
      <c r="D80" s="52"/>
      <c r="E80" s="52"/>
      <c r="F80" s="52"/>
      <c r="G80" s="90" t="s">
        <v>101</v>
      </c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2"/>
      <c r="Z80" s="142"/>
      <c r="AA80" s="143"/>
      <c r="AB80" s="143"/>
      <c r="AC80" s="143"/>
      <c r="AD80" s="144"/>
      <c r="AE80" s="142"/>
      <c r="AF80" s="143"/>
      <c r="AG80" s="143"/>
      <c r="AH80" s="143"/>
      <c r="AI80" s="143"/>
      <c r="AJ80" s="143"/>
      <c r="AK80" s="143"/>
      <c r="AL80" s="143"/>
      <c r="AM80" s="143"/>
      <c r="AN80" s="144"/>
      <c r="AO80" s="88">
        <v>88</v>
      </c>
      <c r="AP80" s="88"/>
      <c r="AQ80" s="88"/>
      <c r="AR80" s="88"/>
      <c r="AS80" s="88"/>
      <c r="AT80" s="88"/>
      <c r="AU80" s="88"/>
      <c r="AV80" s="88"/>
      <c r="AW80" s="88">
        <v>0</v>
      </c>
      <c r="AX80" s="88"/>
      <c r="AY80" s="88"/>
      <c r="AZ80" s="88"/>
      <c r="BA80" s="88"/>
      <c r="BB80" s="88"/>
      <c r="BC80" s="88"/>
      <c r="BD80" s="88"/>
      <c r="BE80" s="88">
        <f t="shared" si="0"/>
        <v>88</v>
      </c>
      <c r="BF80" s="88"/>
      <c r="BG80" s="88"/>
      <c r="BH80" s="88"/>
      <c r="BI80" s="88"/>
      <c r="BJ80" s="88"/>
      <c r="BK80" s="88"/>
      <c r="BL80" s="88"/>
    </row>
    <row r="81" spans="1:64" x14ac:dyDescent="0.2"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</row>
    <row r="83" spans="1:64" ht="16.5" customHeight="1" x14ac:dyDescent="0.2">
      <c r="A83" s="108" t="s">
        <v>93</v>
      </c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35"/>
      <c r="X83" s="35"/>
      <c r="Y83" s="35"/>
      <c r="Z83" s="35"/>
      <c r="AA83" s="35"/>
      <c r="AB83" s="35"/>
      <c r="AC83" s="36"/>
      <c r="AD83" s="36"/>
      <c r="AE83" s="36"/>
      <c r="AF83" s="36"/>
      <c r="AG83" s="36"/>
      <c r="AH83" s="35"/>
      <c r="AI83" s="35"/>
      <c r="AJ83" s="35"/>
      <c r="AK83" s="35"/>
      <c r="AL83" s="35"/>
      <c r="AM83" s="35"/>
      <c r="AN83" s="5"/>
      <c r="AO83" s="124" t="s">
        <v>84</v>
      </c>
      <c r="AP83" s="124"/>
      <c r="AQ83" s="124"/>
      <c r="AR83" s="124"/>
      <c r="AS83" s="124"/>
      <c r="AT83" s="124"/>
      <c r="AU83" s="37"/>
      <c r="AV83" s="37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</row>
    <row r="84" spans="1:64" ht="9" customHeight="1" x14ac:dyDescent="0.2">
      <c r="W84" s="47" t="s">
        <v>6</v>
      </c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O84" s="101" t="s">
        <v>53</v>
      </c>
      <c r="AP84" s="101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1"/>
      <c r="BB84" s="101"/>
      <c r="BC84" s="101"/>
      <c r="BD84" s="101"/>
      <c r="BE84" s="101"/>
      <c r="BF84" s="101"/>
      <c r="BG84" s="101"/>
    </row>
    <row r="85" spans="1:64" ht="15.75" customHeight="1" x14ac:dyDescent="0.2">
      <c r="A85" s="110" t="s">
        <v>4</v>
      </c>
      <c r="B85" s="110"/>
      <c r="C85" s="110"/>
      <c r="D85" s="110"/>
      <c r="E85" s="110"/>
      <c r="F85" s="110"/>
    </row>
    <row r="86" spans="1:64" ht="18.600000000000001" customHeight="1" x14ac:dyDescent="0.2">
      <c r="A86" s="138" t="s">
        <v>82</v>
      </c>
      <c r="B86" s="138"/>
      <c r="C86" s="138"/>
      <c r="D86" s="138"/>
      <c r="E86" s="138"/>
      <c r="F86" s="138"/>
      <c r="G86" s="138"/>
      <c r="H86" s="138"/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39"/>
      <c r="T86" s="39"/>
      <c r="U86" s="39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</row>
    <row r="87" spans="1:64" ht="16.899999999999999" customHeight="1" x14ac:dyDescent="0.2">
      <c r="A87" s="48" t="s">
        <v>48</v>
      </c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</row>
    <row r="88" spans="1:64" ht="10.5" hidden="1" customHeight="1" x14ac:dyDescent="0.2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</row>
    <row r="89" spans="1:64" ht="15.6" customHeight="1" x14ac:dyDescent="0.2">
      <c r="A89" s="108" t="s">
        <v>83</v>
      </c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35"/>
      <c r="X89" s="35"/>
      <c r="Y89" s="35"/>
      <c r="Z89" s="35"/>
      <c r="AA89" s="35"/>
      <c r="AB89" s="35"/>
      <c r="AC89" s="36"/>
      <c r="AD89" s="36"/>
      <c r="AE89" s="36"/>
      <c r="AF89" s="36"/>
      <c r="AG89" s="36"/>
      <c r="AH89" s="35"/>
      <c r="AI89" s="35"/>
      <c r="AJ89" s="35"/>
      <c r="AK89" s="35"/>
      <c r="AL89" s="35"/>
      <c r="AM89" s="35"/>
      <c r="AN89" s="5"/>
      <c r="AO89" s="124" t="s">
        <v>85</v>
      </c>
      <c r="AP89" s="124"/>
      <c r="AQ89" s="124"/>
      <c r="AR89" s="124"/>
      <c r="AS89" s="124"/>
      <c r="AT89" s="124"/>
      <c r="AU89" s="37"/>
      <c r="AV89" s="37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</row>
    <row r="90" spans="1:64" ht="10.9" customHeight="1" x14ac:dyDescent="0.2">
      <c r="W90" s="47" t="s">
        <v>6</v>
      </c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O90" s="100" t="s">
        <v>53</v>
      </c>
      <c r="AP90" s="100"/>
      <c r="AQ90" s="100"/>
      <c r="AR90" s="100"/>
      <c r="AS90" s="100"/>
      <c r="AT90" s="100"/>
      <c r="AU90" s="100"/>
      <c r="AV90" s="100"/>
      <c r="AW90" s="100"/>
      <c r="AX90" s="100"/>
      <c r="AY90" s="100"/>
      <c r="AZ90" s="100"/>
      <c r="BA90" s="100"/>
      <c r="BB90" s="100"/>
      <c r="BC90" s="100"/>
      <c r="BD90" s="100"/>
      <c r="BE90" s="100"/>
      <c r="BF90" s="100"/>
      <c r="BG90" s="100"/>
    </row>
    <row r="91" spans="1:64" ht="12.6" customHeight="1" x14ac:dyDescent="0.2">
      <c r="A91" s="50">
        <v>44123</v>
      </c>
      <c r="B91" s="51"/>
      <c r="C91" s="51"/>
      <c r="D91" s="51"/>
      <c r="E91" s="51"/>
      <c r="F91" s="51"/>
      <c r="G91" s="51"/>
      <c r="H91" s="51"/>
    </row>
    <row r="92" spans="1:64" x14ac:dyDescent="0.2">
      <c r="A92" s="47" t="s">
        <v>46</v>
      </c>
      <c r="B92" s="47"/>
      <c r="C92" s="47"/>
      <c r="D92" s="47"/>
      <c r="E92" s="47"/>
      <c r="F92" s="47"/>
      <c r="G92" s="47"/>
      <c r="H92" s="47"/>
      <c r="I92" s="33"/>
      <c r="J92" s="33"/>
      <c r="K92" s="33"/>
      <c r="L92" s="33"/>
      <c r="M92" s="33"/>
      <c r="N92" s="33"/>
      <c r="O92" s="33"/>
      <c r="P92" s="33"/>
      <c r="Q92" s="33"/>
    </row>
    <row r="93" spans="1:64" x14ac:dyDescent="0.2">
      <c r="A93" s="22" t="s">
        <v>47</v>
      </c>
    </row>
  </sheetData>
  <mergeCells count="237">
    <mergeCell ref="AO83:AT83"/>
    <mergeCell ref="A86:R86"/>
    <mergeCell ref="AO89:AT89"/>
    <mergeCell ref="Z70:AD71"/>
    <mergeCell ref="Z73:AD74"/>
    <mergeCell ref="Z76:AD77"/>
    <mergeCell ref="Z79:AD80"/>
    <mergeCell ref="AE70:AN71"/>
    <mergeCell ref="AE73:AN74"/>
    <mergeCell ref="AE76:AN77"/>
    <mergeCell ref="AE79:AN80"/>
    <mergeCell ref="A89:V89"/>
    <mergeCell ref="AU17:BB17"/>
    <mergeCell ref="B17:L17"/>
    <mergeCell ref="B19:L19"/>
    <mergeCell ref="N19:Y19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AA19:AI19"/>
    <mergeCell ref="AK19:BC19"/>
    <mergeCell ref="B13:L13"/>
    <mergeCell ref="BE80:BL80"/>
    <mergeCell ref="A80:F80"/>
    <mergeCell ref="G80:Y80"/>
    <mergeCell ref="AO80:AV80"/>
    <mergeCell ref="AW80:BD80"/>
    <mergeCell ref="BE78:BL78"/>
    <mergeCell ref="A79:F79"/>
    <mergeCell ref="G79:Y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AO77:AV77"/>
    <mergeCell ref="AW77:BD77"/>
    <mergeCell ref="BE77:BL77"/>
    <mergeCell ref="A76:F76"/>
    <mergeCell ref="G76:Y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AO74:AV74"/>
    <mergeCell ref="AW74:BD74"/>
    <mergeCell ref="BE72:BL72"/>
    <mergeCell ref="A73:F73"/>
    <mergeCell ref="G73:Y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G44:BL44"/>
    <mergeCell ref="A53:C53"/>
    <mergeCell ref="D58:AA59"/>
    <mergeCell ref="AB58:AI59"/>
    <mergeCell ref="AJ58:AQ59"/>
    <mergeCell ref="AR58:AY59"/>
    <mergeCell ref="AK51:AR51"/>
    <mergeCell ref="AS48:AZ49"/>
    <mergeCell ref="D48:AB49"/>
    <mergeCell ref="D50:AB50"/>
    <mergeCell ref="D51:AB51"/>
    <mergeCell ref="AC50:AJ50"/>
    <mergeCell ref="AC51:AJ51"/>
    <mergeCell ref="AS51:AZ51"/>
    <mergeCell ref="AS50:AZ50"/>
    <mergeCell ref="AO1:BL1"/>
    <mergeCell ref="A56:BL56"/>
    <mergeCell ref="A52:C52"/>
    <mergeCell ref="U22:AD22"/>
    <mergeCell ref="AE22:AR22"/>
    <mergeCell ref="AK52:AR52"/>
    <mergeCell ref="AS52:AZ52"/>
    <mergeCell ref="G29:BL29"/>
    <mergeCell ref="A30:F30"/>
    <mergeCell ref="G30:BL30"/>
    <mergeCell ref="AO2:BL2"/>
    <mergeCell ref="AO3:BL3"/>
    <mergeCell ref="AO6:BF6"/>
    <mergeCell ref="AO4:BL4"/>
    <mergeCell ref="AO5:BL5"/>
    <mergeCell ref="A37:BL37"/>
    <mergeCell ref="A38:F38"/>
    <mergeCell ref="G39:BL39"/>
    <mergeCell ref="A34:BL34"/>
    <mergeCell ref="A42:F42"/>
    <mergeCell ref="G42:BL42"/>
    <mergeCell ref="BE20:BL20"/>
    <mergeCell ref="AK20:BC20"/>
    <mergeCell ref="N17:AS17"/>
    <mergeCell ref="AO68:AV68"/>
    <mergeCell ref="AW68:BD68"/>
    <mergeCell ref="BE68:BL68"/>
    <mergeCell ref="BE66:BL66"/>
    <mergeCell ref="A28:BL28"/>
    <mergeCell ref="A31:F31"/>
    <mergeCell ref="G31:BL31"/>
    <mergeCell ref="A29:F29"/>
    <mergeCell ref="A66:F66"/>
    <mergeCell ref="A57:AY57"/>
    <mergeCell ref="AC52:AJ52"/>
    <mergeCell ref="D52:AB52"/>
    <mergeCell ref="A54:C54"/>
    <mergeCell ref="D54:AB54"/>
    <mergeCell ref="AC54:AJ54"/>
    <mergeCell ref="D53:AB53"/>
    <mergeCell ref="AC53:AJ53"/>
    <mergeCell ref="AK53:AR53"/>
    <mergeCell ref="AS53:AZ53"/>
    <mergeCell ref="A60:C60"/>
    <mergeCell ref="A41:F41"/>
    <mergeCell ref="A50:C50"/>
    <mergeCell ref="A51:C51"/>
    <mergeCell ref="AS54:AZ54"/>
    <mergeCell ref="A62:C62"/>
    <mergeCell ref="D62:AA62"/>
    <mergeCell ref="AB62:AI62"/>
    <mergeCell ref="AJ62:AQ62"/>
    <mergeCell ref="AR62:AY62"/>
    <mergeCell ref="A63:C63"/>
    <mergeCell ref="D63:AA63"/>
    <mergeCell ref="AO90:BG90"/>
    <mergeCell ref="AO84:BG84"/>
    <mergeCell ref="G67:Y67"/>
    <mergeCell ref="G68:Y68"/>
    <mergeCell ref="G69:Y69"/>
    <mergeCell ref="AO67:AV67"/>
    <mergeCell ref="Z67:AD67"/>
    <mergeCell ref="G66:Y66"/>
    <mergeCell ref="AO66:AV66"/>
    <mergeCell ref="AW66:BD66"/>
    <mergeCell ref="AE66:AN66"/>
    <mergeCell ref="Z66:AD66"/>
    <mergeCell ref="W90:AM90"/>
    <mergeCell ref="Z69:AD69"/>
    <mergeCell ref="AE69:AN69"/>
    <mergeCell ref="A83:V83"/>
    <mergeCell ref="A85:F85"/>
    <mergeCell ref="A69:F69"/>
    <mergeCell ref="AO69:AV69"/>
    <mergeCell ref="AW70:BD70"/>
    <mergeCell ref="AE67:AN67"/>
    <mergeCell ref="AE68:AN68"/>
    <mergeCell ref="AR63:AY63"/>
    <mergeCell ref="A67:F67"/>
    <mergeCell ref="A65:BL65"/>
    <mergeCell ref="W84:AM84"/>
    <mergeCell ref="BE69:BL69"/>
    <mergeCell ref="AW69:BD69"/>
    <mergeCell ref="BE70:BL70"/>
    <mergeCell ref="A71:F71"/>
    <mergeCell ref="G71:Y71"/>
    <mergeCell ref="AO71:AV71"/>
    <mergeCell ref="AW71:BD71"/>
    <mergeCell ref="BE71:BL71"/>
    <mergeCell ref="A70:F70"/>
    <mergeCell ref="G70:Y70"/>
    <mergeCell ref="AO70:AV70"/>
    <mergeCell ref="AB63:AI63"/>
    <mergeCell ref="AJ63:AQ63"/>
    <mergeCell ref="AW67:BD67"/>
    <mergeCell ref="BE67:BL67"/>
    <mergeCell ref="AR60:AY60"/>
    <mergeCell ref="A61:C61"/>
    <mergeCell ref="D61:AA61"/>
    <mergeCell ref="AB61:AI61"/>
    <mergeCell ref="AJ61:AQ61"/>
    <mergeCell ref="AR61:AY61"/>
    <mergeCell ref="AJ60:AQ60"/>
    <mergeCell ref="B20:L20"/>
    <mergeCell ref="N20:Y20"/>
    <mergeCell ref="G41:BL41"/>
    <mergeCell ref="A48:C49"/>
    <mergeCell ref="A47:AZ47"/>
    <mergeCell ref="A46:AZ46"/>
    <mergeCell ref="A43:F43"/>
    <mergeCell ref="AC48:AJ49"/>
    <mergeCell ref="AK48:AR49"/>
    <mergeCell ref="AK50:AR50"/>
    <mergeCell ref="AA20:AI20"/>
    <mergeCell ref="G40:BL40"/>
    <mergeCell ref="A25:BL25"/>
    <mergeCell ref="A26:BL26"/>
    <mergeCell ref="AK54:AR54"/>
    <mergeCell ref="G43:BL43"/>
    <mergeCell ref="A44:F44"/>
    <mergeCell ref="BE19:BL19"/>
    <mergeCell ref="A92:H92"/>
    <mergeCell ref="A87:AS87"/>
    <mergeCell ref="A91:H91"/>
    <mergeCell ref="A68:F68"/>
    <mergeCell ref="Z68:AD68"/>
    <mergeCell ref="A40:F40"/>
    <mergeCell ref="AO7:BF7"/>
    <mergeCell ref="A10:BL10"/>
    <mergeCell ref="A11:BL11"/>
    <mergeCell ref="A32:F32"/>
    <mergeCell ref="G32:BL32"/>
    <mergeCell ref="A58:C59"/>
    <mergeCell ref="D60:AA60"/>
    <mergeCell ref="AB60:AI60"/>
    <mergeCell ref="G38:BL38"/>
    <mergeCell ref="A39:F39"/>
    <mergeCell ref="A22:T22"/>
    <mergeCell ref="AS22:BC22"/>
    <mergeCell ref="BD22:BL22"/>
    <mergeCell ref="T23:W23"/>
    <mergeCell ref="A23:H23"/>
    <mergeCell ref="I23:S23"/>
    <mergeCell ref="A35:BL35"/>
  </mergeCells>
  <phoneticPr fontId="0" type="noConversion"/>
  <conditionalFormatting sqref="G69:L69">
    <cfRule type="cellIs" dxfId="26" priority="28" stopIfTrue="1" operator="equal">
      <formula>$G68</formula>
    </cfRule>
  </conditionalFormatting>
  <conditionalFormatting sqref="D52">
    <cfRule type="cellIs" dxfId="25" priority="29" stopIfTrue="1" operator="equal">
      <formula>$D51</formula>
    </cfRule>
  </conditionalFormatting>
  <conditionalFormatting sqref="A69:F69">
    <cfRule type="cellIs" dxfId="24" priority="30" stopIfTrue="1" operator="equal">
      <formula>0</formula>
    </cfRule>
  </conditionalFormatting>
  <conditionalFormatting sqref="D53">
    <cfRule type="cellIs" dxfId="23" priority="27" stopIfTrue="1" operator="equal">
      <formula>$D52</formula>
    </cfRule>
  </conditionalFormatting>
  <conditionalFormatting sqref="D54">
    <cfRule type="cellIs" dxfId="22" priority="26" stopIfTrue="1" operator="equal">
      <formula>$D53</formula>
    </cfRule>
  </conditionalFormatting>
  <conditionalFormatting sqref="G70">
    <cfRule type="cellIs" dxfId="21" priority="23" stopIfTrue="1" operator="equal">
      <formula>$G69</formula>
    </cfRule>
  </conditionalFormatting>
  <conditionalFormatting sqref="A70:F70">
    <cfRule type="cellIs" dxfId="20" priority="24" stopIfTrue="1" operator="equal">
      <formula>0</formula>
    </cfRule>
  </conditionalFormatting>
  <conditionalFormatting sqref="G71">
    <cfRule type="cellIs" dxfId="19" priority="21" stopIfTrue="1" operator="equal">
      <formula>$G70</formula>
    </cfRule>
  </conditionalFormatting>
  <conditionalFormatting sqref="A71:F71">
    <cfRule type="cellIs" dxfId="18" priority="22" stopIfTrue="1" operator="equal">
      <formula>0</formula>
    </cfRule>
  </conditionalFormatting>
  <conditionalFormatting sqref="G72">
    <cfRule type="cellIs" dxfId="17" priority="19" stopIfTrue="1" operator="equal">
      <formula>$G71</formula>
    </cfRule>
  </conditionalFormatting>
  <conditionalFormatting sqref="A72:F72">
    <cfRule type="cellIs" dxfId="16" priority="20" stopIfTrue="1" operator="equal">
      <formula>0</formula>
    </cfRule>
  </conditionalFormatting>
  <conditionalFormatting sqref="G73">
    <cfRule type="cellIs" dxfId="15" priority="17" stopIfTrue="1" operator="equal">
      <formula>$G72</formula>
    </cfRule>
  </conditionalFormatting>
  <conditionalFormatting sqref="A73:F73">
    <cfRule type="cellIs" dxfId="14" priority="18" stopIfTrue="1" operator="equal">
      <formula>0</formula>
    </cfRule>
  </conditionalFormatting>
  <conditionalFormatting sqref="G74">
    <cfRule type="cellIs" dxfId="13" priority="15" stopIfTrue="1" operator="equal">
      <formula>$G73</formula>
    </cfRule>
  </conditionalFormatting>
  <conditionalFormatting sqref="A74:F74">
    <cfRule type="cellIs" dxfId="12" priority="16" stopIfTrue="1" operator="equal">
      <formula>0</formula>
    </cfRule>
  </conditionalFormatting>
  <conditionalFormatting sqref="G75">
    <cfRule type="cellIs" dxfId="11" priority="13" stopIfTrue="1" operator="equal">
      <formula>$G74</formula>
    </cfRule>
  </conditionalFormatting>
  <conditionalFormatting sqref="A75:F75">
    <cfRule type="cellIs" dxfId="10" priority="14" stopIfTrue="1" operator="equal">
      <formula>0</formula>
    </cfRule>
  </conditionalFormatting>
  <conditionalFormatting sqref="G76">
    <cfRule type="cellIs" dxfId="9" priority="11" stopIfTrue="1" operator="equal">
      <formula>$G75</formula>
    </cfRule>
  </conditionalFormatting>
  <conditionalFormatting sqref="A76:F76">
    <cfRule type="cellIs" dxfId="8" priority="12" stopIfTrue="1" operator="equal">
      <formula>0</formula>
    </cfRule>
  </conditionalFormatting>
  <conditionalFormatting sqref="G77">
    <cfRule type="cellIs" dxfId="7" priority="9" stopIfTrue="1" operator="equal">
      <formula>$G76</formula>
    </cfRule>
  </conditionalFormatting>
  <conditionalFormatting sqref="A77:F77">
    <cfRule type="cellIs" dxfId="6" priority="10" stopIfTrue="1" operator="equal">
      <formula>0</formula>
    </cfRule>
  </conditionalFormatting>
  <conditionalFormatting sqref="G78">
    <cfRule type="cellIs" dxfId="5" priority="7" stopIfTrue="1" operator="equal">
      <formula>$G77</formula>
    </cfRule>
  </conditionalFormatting>
  <conditionalFormatting sqref="A78:F78">
    <cfRule type="cellIs" dxfId="4" priority="8" stopIfTrue="1" operator="equal">
      <formula>0</formula>
    </cfRule>
  </conditionalFormatting>
  <conditionalFormatting sqref="G79">
    <cfRule type="cellIs" dxfId="3" priority="5" stopIfTrue="1" operator="equal">
      <formula>$G78</formula>
    </cfRule>
  </conditionalFormatting>
  <conditionalFormatting sqref="A79:F79">
    <cfRule type="cellIs" dxfId="2" priority="6" stopIfTrue="1" operator="equal">
      <formula>0</formula>
    </cfRule>
  </conditionalFormatting>
  <conditionalFormatting sqref="G80">
    <cfRule type="cellIs" dxfId="1" priority="3" stopIfTrue="1" operator="equal">
      <formula>$G79</formula>
    </cfRule>
  </conditionalFormatting>
  <conditionalFormatting sqref="A80:F8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1115011</vt:lpstr>
      <vt:lpstr>'1115011'!Область_друку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2020-01-17T07:58:27Z</cp:lastPrinted>
  <dcterms:created xsi:type="dcterms:W3CDTF">2016-08-15T09:54:21Z</dcterms:created>
  <dcterms:modified xsi:type="dcterms:W3CDTF">2020-10-26T13:06:36Z</dcterms:modified>
</cp:coreProperties>
</file>