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молоді та спорту\"/>
    </mc:Choice>
  </mc:AlternateContent>
  <bookViews>
    <workbookView xWindow="480" yWindow="135" windowWidth="27795" windowHeight="14385"/>
  </bookViews>
  <sheets>
    <sheet name="1115061" sheetId="2" r:id="rId1"/>
  </sheets>
  <definedNames>
    <definedName name="_xlnm.Print_Area" localSheetId="0">'1115061'!$A$1:$BM$93</definedName>
  </definedNames>
  <calcPr calcId="152511" refMode="R1C1"/>
</workbook>
</file>

<file path=xl/calcChain.xml><?xml version="1.0" encoding="utf-8"?>
<calcChain xmlns="http://schemas.openxmlformats.org/spreadsheetml/2006/main">
  <c r="AO75" i="2" l="1"/>
  <c r="AO79" i="2"/>
  <c r="AO77" i="2"/>
  <c r="AO76" i="2"/>
  <c r="BE67" i="2"/>
  <c r="BE80" i="2" l="1"/>
  <c r="BE79" i="2"/>
  <c r="BE78" i="2"/>
  <c r="BE77" i="2"/>
  <c r="BE76" i="2"/>
  <c r="BE75" i="2"/>
  <c r="BE74" i="2"/>
  <c r="BE73" i="2"/>
  <c r="BE72" i="2"/>
  <c r="BE71" i="2"/>
  <c r="BE70" i="2"/>
  <c r="BE69" i="2"/>
  <c r="BE68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<sst xmlns="http://schemas.openxmlformats.org/spreadsheetml/2006/main" count="157" uniqueCount="115">
  <si>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</si>
  <si>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</si>
  <si>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</si>
  <si>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</si>
  <si>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</si>
  <si>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</si>
  <si>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</si>
  <si>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</si>
  <si>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</si>
  <si>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</si>
  <si>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</si>
  <si>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</si>
  <si>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</si>
  <si>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</si>
  <si>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</si>
  <si>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</si>
  <si>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</si>
  <si>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</si>
  <si>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</si>
  <si>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</si>
  <si>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</si>
  <si>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</si>
  <si>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</si>
  <si>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</si>
  <si>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</si>
  <si>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</si>
  <si>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</si>
  <si>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</si>
  <si>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</si>
  <si>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</si>
  <si>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</si>
  <si>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</si>
  <si>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</si>
  <si>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</si>
  <si>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</si>
  <si>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</si>
  <si>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</si>
  <si>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</si>
  <si>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</si>
  <si>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</si>
  <si>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</si>
  <si>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</si>
  <si>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</si>
  <si>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</si>
  <si>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</si>
  <si>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</si>
  <si>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</si>
  <si>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</si>
  <si>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</si>
  <si>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</si>
  <si>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</si>
  <si>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</si>
  <si>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</si>
  <si>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</si>
  <si>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</si>
  <si>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</si>
  <si>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</si>
  <si>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</si>
  <si>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</si>
  <si>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</si>
  <si>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</si>
  <si>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Організація та проведення спортивних заходів із залученням широких верств населення  до занять фізичною культурою.</t>
  </si>
  <si>
    <t>Надання стипендій кращим спортсменам та персональних премій   кращим тренерам міста Хмельницького.</t>
  </si>
  <si>
    <t>УСЬОГО</t>
  </si>
  <si>
    <t>затрат</t>
  </si>
  <si>
    <t>грн.</t>
  </si>
  <si>
    <t>кошторис</t>
  </si>
  <si>
    <t>продукту</t>
  </si>
  <si>
    <t>кількість заходів, які здійснюються на території регіону безпосередньо структурним підрозділом місцевих органів влади</t>
  </si>
  <si>
    <t>од.</t>
  </si>
  <si>
    <t>календарний план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</si>
  <si>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</si>
  <si>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</si>
  <si>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чол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</si>
  <si>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</si>
  <si>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</si>
  <si>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</si>
  <si>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кв.м</t>
  </si>
  <si>
    <t>ефективності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</si>
  <si>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</si>
  <si>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розрахунок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</si>
  <si>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</si>
  <si>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</si>
  <si>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якості</t>
  </si>
  <si>
    <t>динаміка кількості учасників заходів, порівняно з попереднім роком</t>
  </si>
  <si>
    <t>%</t>
  </si>
  <si>
    <t>відсоток виконання проектів: "Спробуй регбі", "Кросфіт у м. Хмельницькому"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</si>
  <si>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</si>
  <si>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</si>
  <si>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</si>
  <si>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</si>
  <si>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</si>
  <si>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</si>
  <si>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</si>
  <si>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</si>
  <si>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</si>
  <si>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</si>
  <si>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</si>
  <si>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</si>
  <si>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</si>
  <si>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0810</t>
  </si>
  <si>
    <t>Бюджетний кодекс; Закон України "Про фізичну культуру і спорт"; Положення про управління молоді та спорту; Положення  про дитячо - юнацьку  спортивну школу; Комплексна  програма  реалізації  молодіжної  політики  та   розвитку фізичної  культури  і спорту у м. Хмельницькому на 2017-2021 роки, Рішення сесії  Хмельницької  міської ради від  11 грудня  2019 року №6 “Про бюджет міста  Хмельницького на 2020 рік».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</si>
  <si>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</si>
  <si>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 xml:space="preserve">Залучення широких верств населення до занять фізичною культурою. </t>
  </si>
  <si>
    <t>Комплексна Програма реалізації молодіжної політики та розвитку фізичної культури і спорту у м.Хмельницькому на 2017-2021 роки</t>
  </si>
  <si>
    <t>рішення виконавчого комітету ХМР від 26.12.19 р. №1106</t>
  </si>
  <si>
    <t xml:space="preserve">Начальник управління </t>
  </si>
  <si>
    <t>.01.2020</t>
  </si>
  <si>
    <t>обсяг видатків</t>
  </si>
  <si>
    <t>тис.грн.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</si>
  <si>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</si>
  <si>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</si>
  <si>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>5061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</si>
  <si>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</si>
  <si>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від 22.01.2020 року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</si>
</sst>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2" width="2.85546875" style="1" customWidth="1"/>
    <col min="3" max="3" width="2.140625" style="1" customWidth="1"/>
    <col min="4" max="18" width="2.85546875" style="1" customWidth="1"/>
    <col min="19" max="19" width="7.28515625" style="1" customWidth="1"/>
    <col min="20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2" t="s">
        <v>36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18" customHeight="1" x14ac:dyDescent="0.2">
      <c r="AO4" s="105" t="s">
        <v>88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106" t="s">
        <v>21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5.95" customHeight="1" x14ac:dyDescent="0.2">
      <c r="AO7" s="82" t="s">
        <v>114</v>
      </c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10" spans="1:77" ht="15.75" customHeight="1" x14ac:dyDescent="0.2">
      <c r="A10" s="84" t="s">
        <v>22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3" t="s">
        <v>54</v>
      </c>
      <c r="B13" s="85">
        <v>1100000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40"/>
      <c r="N13" s="87" t="s">
        <v>89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30"/>
      <c r="AU13" s="85" t="s">
        <v>94</v>
      </c>
      <c r="AV13" s="86"/>
      <c r="AW13" s="86"/>
      <c r="AX13" s="86"/>
      <c r="AY13" s="86"/>
      <c r="AZ13" s="86"/>
      <c r="BA13" s="86"/>
      <c r="BB13" s="86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9"/>
      <c r="B14" s="81" t="s">
        <v>57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29"/>
      <c r="N14" s="89" t="s">
        <v>110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29"/>
      <c r="AU14" s="81" t="s">
        <v>56</v>
      </c>
      <c r="AV14" s="81"/>
      <c r="AW14" s="81"/>
      <c r="AX14" s="81"/>
      <c r="AY14" s="81"/>
      <c r="AZ14" s="81"/>
      <c r="BA14" s="81"/>
      <c r="BB14" s="81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31" t="s">
        <v>5</v>
      </c>
      <c r="B16" s="85">
        <v>1110000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40"/>
      <c r="N16" s="87" t="s">
        <v>89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30"/>
      <c r="AU16" s="85" t="s">
        <v>94</v>
      </c>
      <c r="AV16" s="86"/>
      <c r="AW16" s="86"/>
      <c r="AX16" s="86"/>
      <c r="AY16" s="86"/>
      <c r="AZ16" s="86"/>
      <c r="BA16" s="86"/>
      <c r="BB16" s="86"/>
      <c r="BC16" s="24"/>
      <c r="BD16" s="24"/>
      <c r="BE16" s="24"/>
      <c r="BF16" s="24"/>
      <c r="BG16" s="24"/>
      <c r="BH16" s="24"/>
      <c r="BI16" s="24"/>
      <c r="BJ16" s="24"/>
      <c r="BK16" s="24"/>
      <c r="BL16" s="41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28"/>
      <c r="B17" s="81" t="s">
        <v>57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29"/>
      <c r="N17" s="89" t="s">
        <v>111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29"/>
      <c r="AU17" s="81" t="s">
        <v>56</v>
      </c>
      <c r="AV17" s="81"/>
      <c r="AW17" s="81"/>
      <c r="AX17" s="81"/>
      <c r="AY17" s="81"/>
      <c r="AZ17" s="81"/>
      <c r="BA17" s="81"/>
      <c r="BB17" s="81"/>
      <c r="BC17" s="25"/>
      <c r="BD17" s="25"/>
      <c r="BE17" s="25"/>
      <c r="BF17" s="25"/>
      <c r="BG17" s="25"/>
      <c r="BH17" s="25"/>
      <c r="BI17" s="25"/>
      <c r="BJ17" s="25"/>
      <c r="BK17" s="42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3" t="s">
        <v>55</v>
      </c>
      <c r="B19" s="85" t="s">
        <v>98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85" t="s">
        <v>112</v>
      </c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24"/>
      <c r="AA19" s="85" t="s">
        <v>100</v>
      </c>
      <c r="AB19" s="86"/>
      <c r="AC19" s="86"/>
      <c r="AD19" s="86"/>
      <c r="AE19" s="86"/>
      <c r="AF19" s="86"/>
      <c r="AG19" s="86"/>
      <c r="AH19" s="86"/>
      <c r="AI19" s="86"/>
      <c r="AJ19" s="24"/>
      <c r="AK19" s="123" t="s">
        <v>99</v>
      </c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24"/>
      <c r="BE19" s="85" t="s">
        <v>95</v>
      </c>
      <c r="BF19" s="86"/>
      <c r="BG19" s="86"/>
      <c r="BH19" s="86"/>
      <c r="BI19" s="86"/>
      <c r="BJ19" s="86"/>
      <c r="BK19" s="86"/>
      <c r="BL19" s="8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81" t="s">
        <v>57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58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5"/>
      <c r="AA20" s="121" t="s">
        <v>59</v>
      </c>
      <c r="AB20" s="121"/>
      <c r="AC20" s="121"/>
      <c r="AD20" s="121"/>
      <c r="AE20" s="121"/>
      <c r="AF20" s="121"/>
      <c r="AG20" s="121"/>
      <c r="AH20" s="121"/>
      <c r="AI20" s="121"/>
      <c r="AJ20" s="25"/>
      <c r="AK20" s="122" t="s">
        <v>113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5"/>
      <c r="BE20" s="81" t="s">
        <v>60</v>
      </c>
      <c r="BF20" s="81"/>
      <c r="BG20" s="81"/>
      <c r="BH20" s="81"/>
      <c r="BI20" s="81"/>
      <c r="BJ20" s="81"/>
      <c r="BK20" s="81"/>
      <c r="BL20" s="8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2027547</v>
      </c>
      <c r="V22" s="79"/>
      <c r="W22" s="79"/>
      <c r="X22" s="79"/>
      <c r="Y22" s="79"/>
      <c r="Z22" s="79"/>
      <c r="AA22" s="79"/>
      <c r="AB22" s="79"/>
      <c r="AC22" s="79"/>
      <c r="AD22" s="79"/>
      <c r="AE22" s="94" t="s">
        <v>52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9">
        <v>2027547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80" t="s">
        <v>24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23</v>
      </c>
      <c r="B23" s="80"/>
      <c r="C23" s="80"/>
      <c r="D23" s="80"/>
      <c r="E23" s="80"/>
      <c r="F23" s="80"/>
      <c r="G23" s="80"/>
      <c r="H23" s="80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80" t="s">
        <v>25</v>
      </c>
      <c r="U23" s="80"/>
      <c r="V23" s="80"/>
      <c r="W23" s="8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93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52.15" customHeight="1" x14ac:dyDescent="0.2">
      <c r="A26" s="108" t="s">
        <v>101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107" t="s">
        <v>29</v>
      </c>
      <c r="B29" s="107"/>
      <c r="C29" s="107"/>
      <c r="D29" s="107"/>
      <c r="E29" s="107"/>
      <c r="F29" s="107"/>
      <c r="G29" s="96" t="s">
        <v>41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8" t="s">
        <v>34</v>
      </c>
      <c r="B31" s="48"/>
      <c r="C31" s="48"/>
      <c r="D31" s="48"/>
      <c r="E31" s="48"/>
      <c r="F31" s="48"/>
      <c r="G31" s="57" t="s">
        <v>8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50</v>
      </c>
    </row>
    <row r="32" spans="1:79" ht="23.45" customHeight="1" x14ac:dyDescent="0.2">
      <c r="A32" s="48">
        <v>1</v>
      </c>
      <c r="B32" s="48"/>
      <c r="C32" s="48"/>
      <c r="D32" s="48"/>
      <c r="E32" s="48"/>
      <c r="F32" s="48"/>
      <c r="G32" s="99" t="s">
        <v>102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26.45" customHeight="1" x14ac:dyDescent="0.2">
      <c r="A35" s="108" t="s">
        <v>87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80" t="s">
        <v>40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15.6" customHeight="1" x14ac:dyDescent="0.2">
      <c r="A38" s="107" t="s">
        <v>29</v>
      </c>
      <c r="B38" s="107"/>
      <c r="C38" s="107"/>
      <c r="D38" s="107"/>
      <c r="E38" s="107"/>
      <c r="F38" s="107"/>
      <c r="G38" s="96" t="s">
        <v>26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8" t="s">
        <v>7</v>
      </c>
      <c r="B40" s="48"/>
      <c r="C40" s="48"/>
      <c r="D40" s="48"/>
      <c r="E40" s="48"/>
      <c r="F40" s="48"/>
      <c r="G40" s="57" t="s">
        <v>8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12</v>
      </c>
    </row>
    <row r="41" spans="1:79" ht="23.45" customHeight="1" x14ac:dyDescent="0.2">
      <c r="A41" s="48">
        <v>1</v>
      </c>
      <c r="B41" s="48"/>
      <c r="C41" s="48"/>
      <c r="D41" s="48"/>
      <c r="E41" s="48"/>
      <c r="F41" s="48"/>
      <c r="G41" s="99" t="s">
        <v>103</v>
      </c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3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0" t="s">
        <v>42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112" t="s">
        <v>96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49" t="s">
        <v>29</v>
      </c>
      <c r="B45" s="49"/>
      <c r="C45" s="49"/>
      <c r="D45" s="113" t="s">
        <v>27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49" t="s">
        <v>30</v>
      </c>
      <c r="AD45" s="49"/>
      <c r="AE45" s="49"/>
      <c r="AF45" s="49"/>
      <c r="AG45" s="49"/>
      <c r="AH45" s="49"/>
      <c r="AI45" s="49"/>
      <c r="AJ45" s="49"/>
      <c r="AK45" s="49" t="s">
        <v>31</v>
      </c>
      <c r="AL45" s="49"/>
      <c r="AM45" s="49"/>
      <c r="AN45" s="49"/>
      <c r="AO45" s="49"/>
      <c r="AP45" s="49"/>
      <c r="AQ45" s="49"/>
      <c r="AR45" s="49"/>
      <c r="AS45" s="49" t="s">
        <v>28</v>
      </c>
      <c r="AT45" s="49"/>
      <c r="AU45" s="49"/>
      <c r="AV45" s="49"/>
      <c r="AW45" s="49"/>
      <c r="AX45" s="49"/>
      <c r="AY45" s="49"/>
      <c r="AZ45" s="49"/>
      <c r="BA45" s="16"/>
      <c r="BB45" s="16"/>
      <c r="BC45" s="16"/>
      <c r="BD45" s="16"/>
      <c r="BE45" s="16"/>
      <c r="BF45" s="16"/>
      <c r="BG45" s="16"/>
      <c r="BH45" s="16"/>
    </row>
    <row r="46" spans="1:79" ht="17.45" customHeight="1" x14ac:dyDescent="0.2">
      <c r="A46" s="49"/>
      <c r="B46" s="49"/>
      <c r="C46" s="49"/>
      <c r="D46" s="116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117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49">
        <v>1</v>
      </c>
      <c r="B47" s="49"/>
      <c r="C47" s="49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48" t="s">
        <v>7</v>
      </c>
      <c r="B48" s="48"/>
      <c r="C48" s="48"/>
      <c r="D48" s="118" t="s">
        <v>8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74" t="s">
        <v>9</v>
      </c>
      <c r="AD48" s="74"/>
      <c r="AE48" s="74"/>
      <c r="AF48" s="74"/>
      <c r="AG48" s="74"/>
      <c r="AH48" s="74"/>
      <c r="AI48" s="74"/>
      <c r="AJ48" s="74"/>
      <c r="AK48" s="74" t="s">
        <v>10</v>
      </c>
      <c r="AL48" s="74"/>
      <c r="AM48" s="74"/>
      <c r="AN48" s="74"/>
      <c r="AO48" s="74"/>
      <c r="AP48" s="74"/>
      <c r="AQ48" s="74"/>
      <c r="AR48" s="74"/>
      <c r="AS48" s="53" t="s">
        <v>11</v>
      </c>
      <c r="AT48" s="74"/>
      <c r="AU48" s="74"/>
      <c r="AV48" s="74"/>
      <c r="AW48" s="74"/>
      <c r="AX48" s="74"/>
      <c r="AY48" s="74"/>
      <c r="AZ48" s="74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42" customHeight="1" x14ac:dyDescent="0.2">
      <c r="A49" s="48">
        <v>1</v>
      </c>
      <c r="B49" s="48"/>
      <c r="C49" s="48"/>
      <c r="D49" s="99" t="s">
        <v>61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  <c r="AC49" s="95">
        <v>744138</v>
      </c>
      <c r="AD49" s="95"/>
      <c r="AE49" s="95"/>
      <c r="AF49" s="95"/>
      <c r="AG49" s="95"/>
      <c r="AH49" s="95"/>
      <c r="AI49" s="95"/>
      <c r="AJ49" s="95"/>
      <c r="AK49" s="95">
        <v>0</v>
      </c>
      <c r="AL49" s="95"/>
      <c r="AM49" s="95"/>
      <c r="AN49" s="95"/>
      <c r="AO49" s="95"/>
      <c r="AP49" s="95"/>
      <c r="AQ49" s="95"/>
      <c r="AR49" s="95"/>
      <c r="AS49" s="95">
        <f>AC49+AK49</f>
        <v>744138</v>
      </c>
      <c r="AT49" s="95"/>
      <c r="AU49" s="95"/>
      <c r="AV49" s="95"/>
      <c r="AW49" s="95"/>
      <c r="AX49" s="95"/>
      <c r="AY49" s="95"/>
      <c r="AZ49" s="95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ht="37.15" customHeight="1" x14ac:dyDescent="0.2">
      <c r="A50" s="48">
        <v>2</v>
      </c>
      <c r="B50" s="48"/>
      <c r="C50" s="48"/>
      <c r="D50" s="99" t="s">
        <v>62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95">
        <v>1283409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1283409</v>
      </c>
      <c r="AT50" s="95"/>
      <c r="AU50" s="95"/>
      <c r="AV50" s="95"/>
      <c r="AW50" s="95"/>
      <c r="AX50" s="95"/>
      <c r="AY50" s="95"/>
      <c r="AZ50" s="95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22.15" customHeight="1" x14ac:dyDescent="0.2">
      <c r="A51" s="70"/>
      <c r="B51" s="70"/>
      <c r="C51" s="70"/>
      <c r="D51" s="111" t="s">
        <v>63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9"/>
      <c r="AC51" s="127">
        <v>2027547</v>
      </c>
      <c r="AD51" s="127"/>
      <c r="AE51" s="127"/>
      <c r="AF51" s="127"/>
      <c r="AG51" s="127"/>
      <c r="AH51" s="127"/>
      <c r="AI51" s="127"/>
      <c r="AJ51" s="127"/>
      <c r="AK51" s="127">
        <v>0</v>
      </c>
      <c r="AL51" s="127"/>
      <c r="AM51" s="127"/>
      <c r="AN51" s="127"/>
      <c r="AO51" s="127"/>
      <c r="AP51" s="127"/>
      <c r="AQ51" s="127"/>
      <c r="AR51" s="127"/>
      <c r="AS51" s="127">
        <f>AC51+AK51</f>
        <v>2027547</v>
      </c>
      <c r="AT51" s="127"/>
      <c r="AU51" s="127"/>
      <c r="AV51" s="127"/>
      <c r="AW51" s="127"/>
      <c r="AX51" s="127"/>
      <c r="AY51" s="127"/>
      <c r="AZ51" s="127"/>
      <c r="BA51" s="32"/>
      <c r="BB51" s="32"/>
      <c r="BC51" s="32"/>
      <c r="BD51" s="32"/>
      <c r="BE51" s="32"/>
      <c r="BF51" s="32"/>
      <c r="BG51" s="32"/>
      <c r="BH51" s="32"/>
    </row>
    <row r="53" spans="1:79" ht="15.75" customHeight="1" x14ac:dyDescent="0.2">
      <c r="A53" s="93" t="s">
        <v>43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</row>
    <row r="54" spans="1:79" ht="15" customHeight="1" x14ac:dyDescent="0.2">
      <c r="A54" s="112" t="s">
        <v>96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9" t="s">
        <v>29</v>
      </c>
      <c r="B55" s="49"/>
      <c r="C55" s="49"/>
      <c r="D55" s="113" t="s">
        <v>35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5"/>
      <c r="AB55" s="49" t="s">
        <v>30</v>
      </c>
      <c r="AC55" s="49"/>
      <c r="AD55" s="49"/>
      <c r="AE55" s="49"/>
      <c r="AF55" s="49"/>
      <c r="AG55" s="49"/>
      <c r="AH55" s="49"/>
      <c r="AI55" s="49"/>
      <c r="AJ55" s="49" t="s">
        <v>31</v>
      </c>
      <c r="AK55" s="49"/>
      <c r="AL55" s="49"/>
      <c r="AM55" s="49"/>
      <c r="AN55" s="49"/>
      <c r="AO55" s="49"/>
      <c r="AP55" s="49"/>
      <c r="AQ55" s="49"/>
      <c r="AR55" s="49" t="s">
        <v>28</v>
      </c>
      <c r="AS55" s="49"/>
      <c r="AT55" s="49"/>
      <c r="AU55" s="49"/>
      <c r="AV55" s="49"/>
      <c r="AW55" s="49"/>
      <c r="AX55" s="49"/>
      <c r="AY55" s="49"/>
    </row>
    <row r="56" spans="1:79" ht="29.1" customHeight="1" x14ac:dyDescent="0.2">
      <c r="A56" s="49"/>
      <c r="B56" s="49"/>
      <c r="C56" s="49"/>
      <c r="D56" s="116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117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79" ht="15.75" customHeight="1" x14ac:dyDescent="0.2">
      <c r="A57" s="49">
        <v>1</v>
      </c>
      <c r="B57" s="49"/>
      <c r="C57" s="49"/>
      <c r="D57" s="60">
        <v>2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9">
        <v>3</v>
      </c>
      <c r="AC57" s="49"/>
      <c r="AD57" s="49"/>
      <c r="AE57" s="49"/>
      <c r="AF57" s="49"/>
      <c r="AG57" s="49"/>
      <c r="AH57" s="49"/>
      <c r="AI57" s="49"/>
      <c r="AJ57" s="49">
        <v>4</v>
      </c>
      <c r="AK57" s="49"/>
      <c r="AL57" s="49"/>
      <c r="AM57" s="49"/>
      <c r="AN57" s="49"/>
      <c r="AO57" s="49"/>
      <c r="AP57" s="49"/>
      <c r="AQ57" s="49"/>
      <c r="AR57" s="49">
        <v>5</v>
      </c>
      <c r="AS57" s="49"/>
      <c r="AT57" s="49"/>
      <c r="AU57" s="49"/>
      <c r="AV57" s="49"/>
      <c r="AW57" s="49"/>
      <c r="AX57" s="49"/>
      <c r="AY57" s="49"/>
    </row>
    <row r="58" spans="1:79" ht="12.75" hidden="1" customHeight="1" x14ac:dyDescent="0.2">
      <c r="A58" s="48" t="s">
        <v>7</v>
      </c>
      <c r="B58" s="48"/>
      <c r="C58" s="48"/>
      <c r="D58" s="57" t="s">
        <v>8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74" t="s">
        <v>9</v>
      </c>
      <c r="AC58" s="74"/>
      <c r="AD58" s="74"/>
      <c r="AE58" s="74"/>
      <c r="AF58" s="74"/>
      <c r="AG58" s="74"/>
      <c r="AH58" s="74"/>
      <c r="AI58" s="74"/>
      <c r="AJ58" s="74" t="s">
        <v>10</v>
      </c>
      <c r="AK58" s="74"/>
      <c r="AL58" s="74"/>
      <c r="AM58" s="74"/>
      <c r="AN58" s="74"/>
      <c r="AO58" s="74"/>
      <c r="AP58" s="74"/>
      <c r="AQ58" s="74"/>
      <c r="AR58" s="74" t="s">
        <v>11</v>
      </c>
      <c r="AS58" s="74"/>
      <c r="AT58" s="74"/>
      <c r="AU58" s="74"/>
      <c r="AV58" s="74"/>
      <c r="AW58" s="74"/>
      <c r="AX58" s="74"/>
      <c r="AY58" s="74"/>
      <c r="CA58" s="1" t="s">
        <v>16</v>
      </c>
    </row>
    <row r="59" spans="1:79" ht="45" customHeight="1" x14ac:dyDescent="0.2">
      <c r="A59" s="48">
        <v>1</v>
      </c>
      <c r="B59" s="48"/>
      <c r="C59" s="48"/>
      <c r="D59" s="99" t="s">
        <v>104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95">
        <v>2027547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2027547</v>
      </c>
      <c r="AS59" s="95"/>
      <c r="AT59" s="95"/>
      <c r="AU59" s="95"/>
      <c r="AV59" s="95"/>
      <c r="AW59" s="95"/>
      <c r="AX59" s="95"/>
      <c r="AY59" s="95"/>
      <c r="CA59" s="1" t="s">
        <v>17</v>
      </c>
    </row>
    <row r="60" spans="1:79" s="4" customFormat="1" ht="16.899999999999999" customHeight="1" x14ac:dyDescent="0.2">
      <c r="A60" s="70"/>
      <c r="B60" s="70"/>
      <c r="C60" s="70"/>
      <c r="D60" s="124" t="s">
        <v>28</v>
      </c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6"/>
      <c r="AB60" s="127">
        <v>2027547</v>
      </c>
      <c r="AC60" s="127"/>
      <c r="AD60" s="127"/>
      <c r="AE60" s="127"/>
      <c r="AF60" s="127"/>
      <c r="AG60" s="127"/>
      <c r="AH60" s="127"/>
      <c r="AI60" s="127"/>
      <c r="AJ60" s="127">
        <v>0</v>
      </c>
      <c r="AK60" s="127"/>
      <c r="AL60" s="127"/>
      <c r="AM60" s="127"/>
      <c r="AN60" s="127"/>
      <c r="AO60" s="127"/>
      <c r="AP60" s="127"/>
      <c r="AQ60" s="127"/>
      <c r="AR60" s="127">
        <f>AB60+AJ60</f>
        <v>2027547</v>
      </c>
      <c r="AS60" s="127"/>
      <c r="AT60" s="127"/>
      <c r="AU60" s="127"/>
      <c r="AV60" s="127"/>
      <c r="AW60" s="127"/>
      <c r="AX60" s="127"/>
      <c r="AY60" s="127"/>
    </row>
    <row r="62" spans="1:79" ht="15.75" customHeight="1" x14ac:dyDescent="0.2">
      <c r="A62" s="80" t="s">
        <v>44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</row>
    <row r="63" spans="1:79" ht="39" customHeight="1" x14ac:dyDescent="0.2">
      <c r="A63" s="49" t="s">
        <v>29</v>
      </c>
      <c r="B63" s="49"/>
      <c r="C63" s="49"/>
      <c r="D63" s="49"/>
      <c r="E63" s="49"/>
      <c r="F63" s="49"/>
      <c r="G63" s="60" t="s">
        <v>45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9" t="s">
        <v>3</v>
      </c>
      <c r="AA63" s="49"/>
      <c r="AB63" s="49"/>
      <c r="AC63" s="49"/>
      <c r="AD63" s="49"/>
      <c r="AE63" s="49" t="s">
        <v>2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60" t="s">
        <v>30</v>
      </c>
      <c r="AP63" s="61"/>
      <c r="AQ63" s="61"/>
      <c r="AR63" s="61"/>
      <c r="AS63" s="61"/>
      <c r="AT63" s="61"/>
      <c r="AU63" s="61"/>
      <c r="AV63" s="62"/>
      <c r="AW63" s="60" t="s">
        <v>31</v>
      </c>
      <c r="AX63" s="61"/>
      <c r="AY63" s="61"/>
      <c r="AZ63" s="61"/>
      <c r="BA63" s="61"/>
      <c r="BB63" s="61"/>
      <c r="BC63" s="61"/>
      <c r="BD63" s="62"/>
      <c r="BE63" s="60" t="s">
        <v>28</v>
      </c>
      <c r="BF63" s="61"/>
      <c r="BG63" s="61"/>
      <c r="BH63" s="61"/>
      <c r="BI63" s="61"/>
      <c r="BJ63" s="61"/>
      <c r="BK63" s="61"/>
      <c r="BL63" s="62"/>
    </row>
    <row r="64" spans="1:79" ht="13.15" customHeight="1" x14ac:dyDescent="0.2">
      <c r="A64" s="49">
        <v>1</v>
      </c>
      <c r="B64" s="49"/>
      <c r="C64" s="49"/>
      <c r="D64" s="49"/>
      <c r="E64" s="49"/>
      <c r="F64" s="49"/>
      <c r="G64" s="60">
        <v>2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.9" hidden="1" customHeight="1" x14ac:dyDescent="0.2">
      <c r="A65" s="48" t="s">
        <v>34</v>
      </c>
      <c r="B65" s="48"/>
      <c r="C65" s="48"/>
      <c r="D65" s="48"/>
      <c r="E65" s="48"/>
      <c r="F65" s="48"/>
      <c r="G65" s="57" t="s">
        <v>8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48" t="s">
        <v>20</v>
      </c>
      <c r="AA65" s="48"/>
      <c r="AB65" s="48"/>
      <c r="AC65" s="48"/>
      <c r="AD65" s="48"/>
      <c r="AE65" s="56" t="s">
        <v>33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74" t="s">
        <v>9</v>
      </c>
      <c r="AP65" s="74"/>
      <c r="AQ65" s="74"/>
      <c r="AR65" s="74"/>
      <c r="AS65" s="74"/>
      <c r="AT65" s="74"/>
      <c r="AU65" s="74"/>
      <c r="AV65" s="74"/>
      <c r="AW65" s="74" t="s">
        <v>32</v>
      </c>
      <c r="AX65" s="74"/>
      <c r="AY65" s="74"/>
      <c r="AZ65" s="74"/>
      <c r="BA65" s="74"/>
      <c r="BB65" s="74"/>
      <c r="BC65" s="74"/>
      <c r="BD65" s="74"/>
      <c r="BE65" s="74" t="s">
        <v>11</v>
      </c>
      <c r="BF65" s="74"/>
      <c r="BG65" s="74"/>
      <c r="BH65" s="74"/>
      <c r="BI65" s="74"/>
      <c r="BJ65" s="74"/>
      <c r="BK65" s="74"/>
      <c r="BL65" s="74"/>
      <c r="CA65" s="1" t="s">
        <v>18</v>
      </c>
    </row>
    <row r="66" spans="1:79" s="4" customFormat="1" ht="18.600000000000001" customHeight="1" x14ac:dyDescent="0.2">
      <c r="A66" s="70">
        <v>0</v>
      </c>
      <c r="B66" s="70"/>
      <c r="C66" s="70"/>
      <c r="D66" s="70"/>
      <c r="E66" s="70"/>
      <c r="F66" s="70"/>
      <c r="G66" s="65" t="s">
        <v>64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71"/>
      <c r="AA66" s="71"/>
      <c r="AB66" s="71"/>
      <c r="AC66" s="71"/>
      <c r="AD66" s="71"/>
      <c r="AE66" s="110"/>
      <c r="AF66" s="110"/>
      <c r="AG66" s="110"/>
      <c r="AH66" s="110"/>
      <c r="AI66" s="110"/>
      <c r="AJ66" s="110"/>
      <c r="AK66" s="110"/>
      <c r="AL66" s="110"/>
      <c r="AM66" s="110"/>
      <c r="AN66" s="111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>
        <f t="shared" ref="BE66:BE80" si="0">AO66+AW66</f>
        <v>0</v>
      </c>
      <c r="BF66" s="73"/>
      <c r="BG66" s="73"/>
      <c r="BH66" s="73"/>
      <c r="BI66" s="73"/>
      <c r="BJ66" s="73"/>
      <c r="BK66" s="73"/>
      <c r="BL66" s="73"/>
      <c r="CA66" s="4" t="s">
        <v>19</v>
      </c>
    </row>
    <row r="67" spans="1:79" ht="32.450000000000003" customHeight="1" x14ac:dyDescent="0.2">
      <c r="A67" s="48">
        <v>1</v>
      </c>
      <c r="B67" s="48"/>
      <c r="C67" s="48"/>
      <c r="D67" s="48"/>
      <c r="E67" s="48"/>
      <c r="F67" s="48"/>
      <c r="G67" s="50" t="s">
        <v>108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53" t="s">
        <v>109</v>
      </c>
      <c r="AA67" s="53"/>
      <c r="AB67" s="53"/>
      <c r="AC67" s="53"/>
      <c r="AD67" s="53"/>
      <c r="AE67" s="53" t="s">
        <v>66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55">
        <v>2027.547</v>
      </c>
      <c r="AP67" s="55"/>
      <c r="AQ67" s="55"/>
      <c r="AR67" s="55"/>
      <c r="AS67" s="55"/>
      <c r="AT67" s="55"/>
      <c r="AU67" s="55"/>
      <c r="AV67" s="55"/>
      <c r="AW67" s="130">
        <v>0</v>
      </c>
      <c r="AX67" s="130"/>
      <c r="AY67" s="130"/>
      <c r="AZ67" s="130"/>
      <c r="BA67" s="130"/>
      <c r="BB67" s="130"/>
      <c r="BC67" s="130"/>
      <c r="BD67" s="130"/>
      <c r="BE67" s="55">
        <f>AO67</f>
        <v>2027.547</v>
      </c>
      <c r="BF67" s="55"/>
      <c r="BG67" s="55"/>
      <c r="BH67" s="55"/>
      <c r="BI67" s="55"/>
      <c r="BJ67" s="55"/>
      <c r="BK67" s="55"/>
      <c r="BL67" s="55"/>
    </row>
    <row r="68" spans="1:79" s="4" customFormat="1" ht="22.9" customHeight="1" x14ac:dyDescent="0.2">
      <c r="A68" s="70">
        <v>0</v>
      </c>
      <c r="B68" s="70"/>
      <c r="C68" s="70"/>
      <c r="D68" s="70"/>
      <c r="E68" s="70"/>
      <c r="F68" s="70"/>
      <c r="G68" s="65" t="s">
        <v>67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65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>
        <f t="shared" si="0"/>
        <v>0</v>
      </c>
      <c r="BF68" s="77"/>
      <c r="BG68" s="77"/>
      <c r="BH68" s="77"/>
      <c r="BI68" s="77"/>
      <c r="BJ68" s="77"/>
      <c r="BK68" s="77"/>
      <c r="BL68" s="77"/>
    </row>
    <row r="69" spans="1:79" ht="42.6" customHeight="1" x14ac:dyDescent="0.2">
      <c r="A69" s="48">
        <v>2</v>
      </c>
      <c r="B69" s="48"/>
      <c r="C69" s="48"/>
      <c r="D69" s="48"/>
      <c r="E69" s="48"/>
      <c r="F69" s="48"/>
      <c r="G69" s="50" t="s">
        <v>68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3" t="s">
        <v>69</v>
      </c>
      <c r="AA69" s="53"/>
      <c r="AB69" s="53"/>
      <c r="AC69" s="53"/>
      <c r="AD69" s="53"/>
      <c r="AE69" s="54" t="s">
        <v>70</v>
      </c>
      <c r="AF69" s="131"/>
      <c r="AG69" s="131"/>
      <c r="AH69" s="131"/>
      <c r="AI69" s="131"/>
      <c r="AJ69" s="131"/>
      <c r="AK69" s="131"/>
      <c r="AL69" s="131"/>
      <c r="AM69" s="131"/>
      <c r="AN69" s="132"/>
      <c r="AO69" s="130">
        <v>48</v>
      </c>
      <c r="AP69" s="130"/>
      <c r="AQ69" s="130"/>
      <c r="AR69" s="130"/>
      <c r="AS69" s="130"/>
      <c r="AT69" s="130"/>
      <c r="AU69" s="130"/>
      <c r="AV69" s="130"/>
      <c r="AW69" s="130">
        <v>0</v>
      </c>
      <c r="AX69" s="130"/>
      <c r="AY69" s="130"/>
      <c r="AZ69" s="130"/>
      <c r="BA69" s="130"/>
      <c r="BB69" s="130"/>
      <c r="BC69" s="130"/>
      <c r="BD69" s="130"/>
      <c r="BE69" s="130">
        <f t="shared" si="0"/>
        <v>48</v>
      </c>
      <c r="BF69" s="130"/>
      <c r="BG69" s="130"/>
      <c r="BH69" s="130"/>
      <c r="BI69" s="130"/>
      <c r="BJ69" s="130"/>
      <c r="BK69" s="130"/>
      <c r="BL69" s="130"/>
    </row>
    <row r="70" spans="1:79" ht="39.6" customHeight="1" x14ac:dyDescent="0.2">
      <c r="A70" s="48">
        <v>3</v>
      </c>
      <c r="B70" s="48"/>
      <c r="C70" s="48"/>
      <c r="D70" s="48"/>
      <c r="E70" s="48"/>
      <c r="F70" s="48"/>
      <c r="G70" s="50" t="s">
        <v>71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 t="s">
        <v>69</v>
      </c>
      <c r="AA70" s="53"/>
      <c r="AB70" s="53"/>
      <c r="AC70" s="53"/>
      <c r="AD70" s="53"/>
      <c r="AE70" s="54" t="s">
        <v>70</v>
      </c>
      <c r="AF70" s="131"/>
      <c r="AG70" s="131"/>
      <c r="AH70" s="131"/>
      <c r="AI70" s="131"/>
      <c r="AJ70" s="131"/>
      <c r="AK70" s="131"/>
      <c r="AL70" s="131"/>
      <c r="AM70" s="131"/>
      <c r="AN70" s="132"/>
      <c r="AO70" s="130">
        <v>8000</v>
      </c>
      <c r="AP70" s="130"/>
      <c r="AQ70" s="130"/>
      <c r="AR70" s="130"/>
      <c r="AS70" s="130"/>
      <c r="AT70" s="130"/>
      <c r="AU70" s="130"/>
      <c r="AV70" s="130"/>
      <c r="AW70" s="130">
        <v>0</v>
      </c>
      <c r="AX70" s="130"/>
      <c r="AY70" s="130"/>
      <c r="AZ70" s="130"/>
      <c r="BA70" s="130"/>
      <c r="BB70" s="130"/>
      <c r="BC70" s="130"/>
      <c r="BD70" s="130"/>
      <c r="BE70" s="130">
        <f t="shared" si="0"/>
        <v>8000</v>
      </c>
      <c r="BF70" s="130"/>
      <c r="BG70" s="130"/>
      <c r="BH70" s="130"/>
      <c r="BI70" s="130"/>
      <c r="BJ70" s="130"/>
      <c r="BK70" s="130"/>
      <c r="BL70" s="130"/>
    </row>
    <row r="71" spans="1:79" ht="40.9" customHeight="1" x14ac:dyDescent="0.2">
      <c r="A71" s="48">
        <v>4</v>
      </c>
      <c r="B71" s="48"/>
      <c r="C71" s="48"/>
      <c r="D71" s="48"/>
      <c r="E71" s="48"/>
      <c r="F71" s="48"/>
      <c r="G71" s="50" t="s">
        <v>72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73</v>
      </c>
      <c r="AA71" s="53"/>
      <c r="AB71" s="53"/>
      <c r="AC71" s="53"/>
      <c r="AD71" s="53"/>
      <c r="AE71" s="54" t="s">
        <v>105</v>
      </c>
      <c r="AF71" s="131"/>
      <c r="AG71" s="131"/>
      <c r="AH71" s="131"/>
      <c r="AI71" s="131"/>
      <c r="AJ71" s="131"/>
      <c r="AK71" s="131"/>
      <c r="AL71" s="131"/>
      <c r="AM71" s="131"/>
      <c r="AN71" s="132"/>
      <c r="AO71" s="130">
        <v>30</v>
      </c>
      <c r="AP71" s="130"/>
      <c r="AQ71" s="130"/>
      <c r="AR71" s="130"/>
      <c r="AS71" s="130"/>
      <c r="AT71" s="130"/>
      <c r="AU71" s="130"/>
      <c r="AV71" s="130"/>
      <c r="AW71" s="130">
        <v>0</v>
      </c>
      <c r="AX71" s="130"/>
      <c r="AY71" s="130"/>
      <c r="AZ71" s="130"/>
      <c r="BA71" s="130"/>
      <c r="BB71" s="130"/>
      <c r="BC71" s="130"/>
      <c r="BD71" s="130"/>
      <c r="BE71" s="130">
        <f t="shared" si="0"/>
        <v>30</v>
      </c>
      <c r="BF71" s="130"/>
      <c r="BG71" s="130"/>
      <c r="BH71" s="130"/>
      <c r="BI71" s="130"/>
      <c r="BJ71" s="130"/>
      <c r="BK71" s="130"/>
      <c r="BL71" s="130"/>
    </row>
    <row r="72" spans="1:79" ht="37.9" hidden="1" customHeight="1" x14ac:dyDescent="0.2">
      <c r="A72" s="48">
        <v>5</v>
      </c>
      <c r="B72" s="48"/>
      <c r="C72" s="48"/>
      <c r="D72" s="48"/>
      <c r="E72" s="48"/>
      <c r="F72" s="48"/>
      <c r="G72" s="50" t="s">
        <v>74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 t="s">
        <v>69</v>
      </c>
      <c r="AA72" s="53"/>
      <c r="AB72" s="53"/>
      <c r="AC72" s="53"/>
      <c r="AD72" s="53"/>
      <c r="AE72" s="133" t="s">
        <v>75</v>
      </c>
      <c r="AF72" s="134"/>
      <c r="AG72" s="134"/>
      <c r="AH72" s="134"/>
      <c r="AI72" s="134"/>
      <c r="AJ72" s="134"/>
      <c r="AK72" s="134"/>
      <c r="AL72" s="134"/>
      <c r="AM72" s="134"/>
      <c r="AN72" s="135"/>
      <c r="AO72" s="130">
        <v>0</v>
      </c>
      <c r="AP72" s="130"/>
      <c r="AQ72" s="130"/>
      <c r="AR72" s="130"/>
      <c r="AS72" s="130"/>
      <c r="AT72" s="130"/>
      <c r="AU72" s="130"/>
      <c r="AV72" s="130"/>
      <c r="AW72" s="130">
        <v>0</v>
      </c>
      <c r="AX72" s="130"/>
      <c r="AY72" s="130"/>
      <c r="AZ72" s="130"/>
      <c r="BA72" s="130"/>
      <c r="BB72" s="130"/>
      <c r="BC72" s="130"/>
      <c r="BD72" s="130"/>
      <c r="BE72" s="130">
        <f t="shared" si="0"/>
        <v>0</v>
      </c>
      <c r="BF72" s="130"/>
      <c r="BG72" s="130"/>
      <c r="BH72" s="130"/>
      <c r="BI72" s="130"/>
      <c r="BJ72" s="130"/>
      <c r="BK72" s="130"/>
      <c r="BL72" s="130"/>
    </row>
    <row r="73" spans="1:79" ht="36.6" hidden="1" customHeight="1" x14ac:dyDescent="0.2">
      <c r="A73" s="48">
        <v>6</v>
      </c>
      <c r="B73" s="48"/>
      <c r="C73" s="48"/>
      <c r="D73" s="48"/>
      <c r="E73" s="48"/>
      <c r="F73" s="48"/>
      <c r="G73" s="50" t="s">
        <v>76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 t="s">
        <v>77</v>
      </c>
      <c r="AA73" s="53"/>
      <c r="AB73" s="53"/>
      <c r="AC73" s="53"/>
      <c r="AD73" s="53"/>
      <c r="AE73" s="133" t="s">
        <v>75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130">
        <v>0</v>
      </c>
      <c r="AP73" s="130"/>
      <c r="AQ73" s="130"/>
      <c r="AR73" s="130"/>
      <c r="AS73" s="130"/>
      <c r="AT73" s="130"/>
      <c r="AU73" s="130"/>
      <c r="AV73" s="130"/>
      <c r="AW73" s="130">
        <v>0</v>
      </c>
      <c r="AX73" s="130"/>
      <c r="AY73" s="130"/>
      <c r="AZ73" s="130"/>
      <c r="BA73" s="130"/>
      <c r="BB73" s="130"/>
      <c r="BC73" s="130"/>
      <c r="BD73" s="130"/>
      <c r="BE73" s="130">
        <f t="shared" si="0"/>
        <v>0</v>
      </c>
      <c r="BF73" s="130"/>
      <c r="BG73" s="130"/>
      <c r="BH73" s="130"/>
      <c r="BI73" s="130"/>
      <c r="BJ73" s="130"/>
      <c r="BK73" s="130"/>
      <c r="BL73" s="130"/>
    </row>
    <row r="74" spans="1:79" s="4" customFormat="1" ht="23.45" customHeight="1" x14ac:dyDescent="0.2">
      <c r="A74" s="70">
        <v>0</v>
      </c>
      <c r="B74" s="70"/>
      <c r="C74" s="70"/>
      <c r="D74" s="70"/>
      <c r="E74" s="70"/>
      <c r="F74" s="70"/>
      <c r="G74" s="65" t="s">
        <v>78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71"/>
      <c r="AA74" s="71"/>
      <c r="AB74" s="71"/>
      <c r="AC74" s="71"/>
      <c r="AD74" s="71"/>
      <c r="AE74" s="136"/>
      <c r="AF74" s="137"/>
      <c r="AG74" s="137"/>
      <c r="AH74" s="137"/>
      <c r="AI74" s="137"/>
      <c r="AJ74" s="137"/>
      <c r="AK74" s="137"/>
      <c r="AL74" s="137"/>
      <c r="AM74" s="137"/>
      <c r="AN74" s="138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>
        <f t="shared" si="0"/>
        <v>0</v>
      </c>
      <c r="BF74" s="77"/>
      <c r="BG74" s="77"/>
      <c r="BH74" s="77"/>
      <c r="BI74" s="77"/>
      <c r="BJ74" s="77"/>
      <c r="BK74" s="77"/>
      <c r="BL74" s="77"/>
    </row>
    <row r="75" spans="1:79" ht="39.6" customHeight="1" x14ac:dyDescent="0.2">
      <c r="A75" s="48">
        <v>7</v>
      </c>
      <c r="B75" s="48"/>
      <c r="C75" s="48"/>
      <c r="D75" s="48"/>
      <c r="E75" s="48"/>
      <c r="F75" s="48"/>
      <c r="G75" s="50" t="s">
        <v>79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3" t="s">
        <v>65</v>
      </c>
      <c r="AA75" s="53"/>
      <c r="AB75" s="53"/>
      <c r="AC75" s="53"/>
      <c r="AD75" s="53"/>
      <c r="AE75" s="54" t="s">
        <v>80</v>
      </c>
      <c r="AF75" s="131"/>
      <c r="AG75" s="131"/>
      <c r="AH75" s="131"/>
      <c r="AI75" s="131"/>
      <c r="AJ75" s="131"/>
      <c r="AK75" s="131"/>
      <c r="AL75" s="131"/>
      <c r="AM75" s="131"/>
      <c r="AN75" s="132"/>
      <c r="AO75" s="130">
        <f>744138/48</f>
        <v>15502.875</v>
      </c>
      <c r="AP75" s="130"/>
      <c r="AQ75" s="130"/>
      <c r="AR75" s="130"/>
      <c r="AS75" s="130"/>
      <c r="AT75" s="130"/>
      <c r="AU75" s="130"/>
      <c r="AV75" s="130"/>
      <c r="AW75" s="130">
        <v>0</v>
      </c>
      <c r="AX75" s="130"/>
      <c r="AY75" s="130"/>
      <c r="AZ75" s="130"/>
      <c r="BA75" s="130"/>
      <c r="BB75" s="130"/>
      <c r="BC75" s="130"/>
      <c r="BD75" s="130"/>
      <c r="BE75" s="130">
        <f t="shared" si="0"/>
        <v>15502.875</v>
      </c>
      <c r="BF75" s="130"/>
      <c r="BG75" s="130"/>
      <c r="BH75" s="130"/>
      <c r="BI75" s="130"/>
      <c r="BJ75" s="130"/>
      <c r="BK75" s="130"/>
      <c r="BL75" s="130"/>
    </row>
    <row r="76" spans="1:79" ht="28.9" customHeight="1" x14ac:dyDescent="0.2">
      <c r="A76" s="48">
        <v>8</v>
      </c>
      <c r="B76" s="48"/>
      <c r="C76" s="48"/>
      <c r="D76" s="48"/>
      <c r="E76" s="48"/>
      <c r="F76" s="48"/>
      <c r="G76" s="50" t="s">
        <v>81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3" t="s">
        <v>65</v>
      </c>
      <c r="AA76" s="53"/>
      <c r="AB76" s="53"/>
      <c r="AC76" s="53"/>
      <c r="AD76" s="53"/>
      <c r="AE76" s="54" t="s">
        <v>80</v>
      </c>
      <c r="AF76" s="131"/>
      <c r="AG76" s="131"/>
      <c r="AH76" s="131"/>
      <c r="AI76" s="131"/>
      <c r="AJ76" s="131"/>
      <c r="AK76" s="131"/>
      <c r="AL76" s="131"/>
      <c r="AM76" s="131"/>
      <c r="AN76" s="132"/>
      <c r="AO76" s="130">
        <f>670404/15/12</f>
        <v>3724.4666666666667</v>
      </c>
      <c r="AP76" s="130"/>
      <c r="AQ76" s="130"/>
      <c r="AR76" s="130"/>
      <c r="AS76" s="130"/>
      <c r="AT76" s="130"/>
      <c r="AU76" s="130"/>
      <c r="AV76" s="130"/>
      <c r="AW76" s="130">
        <v>0</v>
      </c>
      <c r="AX76" s="130"/>
      <c r="AY76" s="130"/>
      <c r="AZ76" s="130"/>
      <c r="BA76" s="130"/>
      <c r="BB76" s="130"/>
      <c r="BC76" s="130"/>
      <c r="BD76" s="130"/>
      <c r="BE76" s="130">
        <f t="shared" si="0"/>
        <v>3724.4666666666667</v>
      </c>
      <c r="BF76" s="130"/>
      <c r="BG76" s="130"/>
      <c r="BH76" s="130"/>
      <c r="BI76" s="130"/>
      <c r="BJ76" s="130"/>
      <c r="BK76" s="130"/>
      <c r="BL76" s="130"/>
    </row>
    <row r="77" spans="1:79" ht="33.6" customHeight="1" x14ac:dyDescent="0.2">
      <c r="A77" s="48">
        <v>9</v>
      </c>
      <c r="B77" s="48"/>
      <c r="C77" s="48"/>
      <c r="D77" s="48"/>
      <c r="E77" s="48"/>
      <c r="F77" s="48"/>
      <c r="G77" s="50" t="s">
        <v>82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3" t="s">
        <v>65</v>
      </c>
      <c r="AA77" s="53"/>
      <c r="AB77" s="53"/>
      <c r="AC77" s="53"/>
      <c r="AD77" s="53"/>
      <c r="AE77" s="54" t="s">
        <v>80</v>
      </c>
      <c r="AF77" s="131"/>
      <c r="AG77" s="131"/>
      <c r="AH77" s="131"/>
      <c r="AI77" s="131"/>
      <c r="AJ77" s="131"/>
      <c r="AK77" s="131"/>
      <c r="AL77" s="131"/>
      <c r="AM77" s="131"/>
      <c r="AN77" s="132"/>
      <c r="AO77" s="130">
        <f>388005/15/12</f>
        <v>2155.5833333333335</v>
      </c>
      <c r="AP77" s="130"/>
      <c r="AQ77" s="130"/>
      <c r="AR77" s="130"/>
      <c r="AS77" s="130"/>
      <c r="AT77" s="130"/>
      <c r="AU77" s="130"/>
      <c r="AV77" s="130"/>
      <c r="AW77" s="130">
        <v>0</v>
      </c>
      <c r="AX77" s="130"/>
      <c r="AY77" s="130"/>
      <c r="AZ77" s="130"/>
      <c r="BA77" s="130"/>
      <c r="BB77" s="130"/>
      <c r="BC77" s="130"/>
      <c r="BD77" s="130"/>
      <c r="BE77" s="130">
        <f t="shared" si="0"/>
        <v>2155.5833333333335</v>
      </c>
      <c r="BF77" s="130"/>
      <c r="BG77" s="130"/>
      <c r="BH77" s="130"/>
      <c r="BI77" s="130"/>
      <c r="BJ77" s="130"/>
      <c r="BK77" s="130"/>
      <c r="BL77" s="130"/>
    </row>
    <row r="78" spans="1:79" s="4" customFormat="1" ht="19.899999999999999" customHeight="1" x14ac:dyDescent="0.2">
      <c r="A78" s="70">
        <v>0</v>
      </c>
      <c r="B78" s="70"/>
      <c r="C78" s="70"/>
      <c r="D78" s="70"/>
      <c r="E78" s="70"/>
      <c r="F78" s="70"/>
      <c r="G78" s="65" t="s">
        <v>83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1"/>
      <c r="AA78" s="71"/>
      <c r="AB78" s="71"/>
      <c r="AC78" s="71"/>
      <c r="AD78" s="71"/>
      <c r="AE78" s="65"/>
      <c r="AF78" s="75"/>
      <c r="AG78" s="75"/>
      <c r="AH78" s="75"/>
      <c r="AI78" s="75"/>
      <c r="AJ78" s="75"/>
      <c r="AK78" s="75"/>
      <c r="AL78" s="75"/>
      <c r="AM78" s="75"/>
      <c r="AN78" s="76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>
        <f t="shared" si="0"/>
        <v>0</v>
      </c>
      <c r="BF78" s="77"/>
      <c r="BG78" s="77"/>
      <c r="BH78" s="77"/>
      <c r="BI78" s="77"/>
      <c r="BJ78" s="77"/>
      <c r="BK78" s="77"/>
      <c r="BL78" s="77"/>
    </row>
    <row r="79" spans="1:79" ht="26.45" customHeight="1" x14ac:dyDescent="0.2">
      <c r="A79" s="48">
        <v>10</v>
      </c>
      <c r="B79" s="48"/>
      <c r="C79" s="48"/>
      <c r="D79" s="48"/>
      <c r="E79" s="48"/>
      <c r="F79" s="48"/>
      <c r="G79" s="50" t="s">
        <v>84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3" t="s">
        <v>85</v>
      </c>
      <c r="AA79" s="53"/>
      <c r="AB79" s="53"/>
      <c r="AC79" s="53"/>
      <c r="AD79" s="53"/>
      <c r="AE79" s="54" t="s">
        <v>80</v>
      </c>
      <c r="AF79" s="131"/>
      <c r="AG79" s="131"/>
      <c r="AH79" s="131"/>
      <c r="AI79" s="131"/>
      <c r="AJ79" s="131"/>
      <c r="AK79" s="131"/>
      <c r="AL79" s="131"/>
      <c r="AM79" s="131"/>
      <c r="AN79" s="132"/>
      <c r="AO79" s="130">
        <f>8000/7000%</f>
        <v>114.28571428571429</v>
      </c>
      <c r="AP79" s="130"/>
      <c r="AQ79" s="130"/>
      <c r="AR79" s="130"/>
      <c r="AS79" s="130"/>
      <c r="AT79" s="130"/>
      <c r="AU79" s="130"/>
      <c r="AV79" s="130"/>
      <c r="AW79" s="130">
        <v>0</v>
      </c>
      <c r="AX79" s="130"/>
      <c r="AY79" s="130"/>
      <c r="AZ79" s="130"/>
      <c r="BA79" s="130"/>
      <c r="BB79" s="130"/>
      <c r="BC79" s="130"/>
      <c r="BD79" s="130"/>
      <c r="BE79" s="130">
        <f t="shared" si="0"/>
        <v>114.28571428571429</v>
      </c>
      <c r="BF79" s="130"/>
      <c r="BG79" s="130"/>
      <c r="BH79" s="130"/>
      <c r="BI79" s="130"/>
      <c r="BJ79" s="130"/>
      <c r="BK79" s="130"/>
      <c r="BL79" s="130"/>
    </row>
    <row r="80" spans="1:79" ht="33" hidden="1" customHeight="1" x14ac:dyDescent="0.2">
      <c r="A80" s="48">
        <v>11</v>
      </c>
      <c r="B80" s="48"/>
      <c r="C80" s="48"/>
      <c r="D80" s="48"/>
      <c r="E80" s="48"/>
      <c r="F80" s="48"/>
      <c r="G80" s="139" t="s">
        <v>86</v>
      </c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/>
      <c r="Z80" s="53" t="s">
        <v>85</v>
      </c>
      <c r="AA80" s="53"/>
      <c r="AB80" s="53"/>
      <c r="AC80" s="53"/>
      <c r="AD80" s="53"/>
      <c r="AE80" s="133" t="s">
        <v>80</v>
      </c>
      <c r="AF80" s="134"/>
      <c r="AG80" s="134"/>
      <c r="AH80" s="134"/>
      <c r="AI80" s="134"/>
      <c r="AJ80" s="134"/>
      <c r="AK80" s="134"/>
      <c r="AL80" s="134"/>
      <c r="AM80" s="134"/>
      <c r="AN80" s="135"/>
      <c r="AO80" s="142">
        <v>0</v>
      </c>
      <c r="AP80" s="142"/>
      <c r="AQ80" s="142"/>
      <c r="AR80" s="142"/>
      <c r="AS80" s="142"/>
      <c r="AT80" s="142"/>
      <c r="AU80" s="142"/>
      <c r="AV80" s="142"/>
      <c r="AW80" s="142">
        <v>0</v>
      </c>
      <c r="AX80" s="142"/>
      <c r="AY80" s="142"/>
      <c r="AZ80" s="142"/>
      <c r="BA80" s="142"/>
      <c r="BB80" s="142"/>
      <c r="BC80" s="142"/>
      <c r="BD80" s="142"/>
      <c r="BE80" s="142">
        <f t="shared" si="0"/>
        <v>0</v>
      </c>
      <c r="BF80" s="142"/>
      <c r="BG80" s="142"/>
      <c r="BH80" s="142"/>
      <c r="BI80" s="142"/>
      <c r="BJ80" s="142"/>
      <c r="BK80" s="142"/>
      <c r="BL80" s="142"/>
    </row>
    <row r="81" spans="1:64" x14ac:dyDescent="0.2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3" spans="1:64" ht="16.5" customHeight="1" x14ac:dyDescent="0.2">
      <c r="A83" s="68" t="s">
        <v>106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35"/>
      <c r="X83" s="35"/>
      <c r="Y83" s="35"/>
      <c r="Z83" s="35"/>
      <c r="AA83" s="35"/>
      <c r="AB83" s="35"/>
      <c r="AC83" s="36"/>
      <c r="AD83" s="36"/>
      <c r="AE83" s="36"/>
      <c r="AF83" s="36"/>
      <c r="AG83" s="36"/>
      <c r="AH83" s="35"/>
      <c r="AI83" s="35"/>
      <c r="AJ83" s="35"/>
      <c r="AK83" s="35"/>
      <c r="AL83" s="35"/>
      <c r="AM83" s="35"/>
      <c r="AN83" s="5"/>
      <c r="AO83" s="91" t="s">
        <v>92</v>
      </c>
      <c r="AP83" s="91"/>
      <c r="AQ83" s="91"/>
      <c r="AR83" s="91"/>
      <c r="AS83" s="91"/>
      <c r="AT83" s="91"/>
      <c r="AU83" s="37"/>
      <c r="AV83" s="37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64" ht="9" customHeight="1" x14ac:dyDescent="0.2">
      <c r="W84" s="43" t="s">
        <v>6</v>
      </c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O84" s="59" t="s">
        <v>53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64" ht="15.75" customHeight="1" x14ac:dyDescent="0.2">
      <c r="A85" s="72" t="s">
        <v>4</v>
      </c>
      <c r="B85" s="72"/>
      <c r="C85" s="72"/>
      <c r="D85" s="72"/>
      <c r="E85" s="72"/>
      <c r="F85" s="72"/>
    </row>
    <row r="86" spans="1:64" ht="18.600000000000001" customHeight="1" x14ac:dyDescent="0.2">
      <c r="A86" s="90" t="s">
        <v>90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39"/>
      <c r="T86" s="39"/>
      <c r="U86" s="39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</row>
    <row r="87" spans="1:64" ht="16.899999999999999" customHeight="1" x14ac:dyDescent="0.2">
      <c r="A87" s="44" t="s">
        <v>48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hidden="1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68" t="s">
        <v>91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35"/>
      <c r="X89" s="35"/>
      <c r="Y89" s="35"/>
      <c r="Z89" s="35"/>
      <c r="AA89" s="35"/>
      <c r="AB89" s="35"/>
      <c r="AC89" s="36"/>
      <c r="AD89" s="36"/>
      <c r="AE89" s="36"/>
      <c r="AF89" s="36"/>
      <c r="AG89" s="36"/>
      <c r="AH89" s="35"/>
      <c r="AI89" s="35"/>
      <c r="AJ89" s="35"/>
      <c r="AK89" s="35"/>
      <c r="AL89" s="35"/>
      <c r="AM89" s="35"/>
      <c r="AN89" s="5"/>
      <c r="AO89" s="91" t="s">
        <v>93</v>
      </c>
      <c r="AP89" s="91"/>
      <c r="AQ89" s="91"/>
      <c r="AR89" s="91"/>
      <c r="AS89" s="91"/>
      <c r="AT89" s="91"/>
      <c r="AU89" s="37"/>
      <c r="AV89" s="37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</row>
    <row r="90" spans="1:64" ht="10.9" customHeight="1" x14ac:dyDescent="0.2">
      <c r="W90" s="43" t="s">
        <v>6</v>
      </c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O90" s="58" t="s">
        <v>53</v>
      </c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</row>
    <row r="91" spans="1:64" ht="12.6" customHeight="1" x14ac:dyDescent="0.2">
      <c r="A91" s="46" t="s">
        <v>107</v>
      </c>
      <c r="B91" s="47"/>
      <c r="C91" s="47"/>
      <c r="D91" s="47"/>
      <c r="E91" s="47"/>
      <c r="F91" s="47"/>
      <c r="G91" s="47"/>
      <c r="H91" s="47"/>
    </row>
    <row r="92" spans="1:64" x14ac:dyDescent="0.2">
      <c r="A92" s="43" t="s">
        <v>46</v>
      </c>
      <c r="B92" s="43"/>
      <c r="C92" s="43"/>
      <c r="D92" s="43"/>
      <c r="E92" s="43"/>
      <c r="F92" s="43"/>
      <c r="G92" s="43"/>
      <c r="H92" s="43"/>
      <c r="I92" s="33"/>
      <c r="J92" s="33"/>
      <c r="K92" s="33"/>
      <c r="L92" s="33"/>
      <c r="M92" s="33"/>
      <c r="N92" s="33"/>
      <c r="O92" s="33"/>
      <c r="P92" s="33"/>
      <c r="Q92" s="33"/>
    </row>
    <row r="93" spans="1:64" x14ac:dyDescent="0.2">
      <c r="A93" s="22" t="s">
        <v>47</v>
      </c>
    </row>
  </sheetData>
  <mergeCells count="260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B58:AI58"/>
    <mergeCell ref="AJ58:AQ58"/>
    <mergeCell ref="AR58:AY58"/>
    <mergeCell ref="AJ57:AQ57"/>
    <mergeCell ref="A58:C58"/>
    <mergeCell ref="D58:AA58"/>
    <mergeCell ref="A59:C59"/>
    <mergeCell ref="D59:AA59"/>
    <mergeCell ref="AB59:AI59"/>
    <mergeCell ref="G39:BL39"/>
    <mergeCell ref="D47:AB47"/>
    <mergeCell ref="D48:AB48"/>
    <mergeCell ref="B17:L17"/>
    <mergeCell ref="B20:L20"/>
    <mergeCell ref="N20:Y20"/>
    <mergeCell ref="AA20:AI20"/>
    <mergeCell ref="B19:L19"/>
    <mergeCell ref="N19:Y19"/>
    <mergeCell ref="AK20:BC20"/>
    <mergeCell ref="N17:AS17"/>
    <mergeCell ref="AU17:BB17"/>
    <mergeCell ref="AA19:AI19"/>
    <mergeCell ref="AK19:BC19"/>
    <mergeCell ref="BE19:BL19"/>
    <mergeCell ref="AC47:AJ47"/>
    <mergeCell ref="AC48:AJ48"/>
    <mergeCell ref="G40:BL40"/>
    <mergeCell ref="A32:F32"/>
    <mergeCell ref="A37:BL37"/>
    <mergeCell ref="A38:F38"/>
    <mergeCell ref="A25:BL25"/>
    <mergeCell ref="A26:BL26"/>
    <mergeCell ref="A28:BL28"/>
    <mergeCell ref="AS45:AZ46"/>
    <mergeCell ref="D45:AB46"/>
    <mergeCell ref="A57:C57"/>
    <mergeCell ref="A45:C46"/>
    <mergeCell ref="A44:AZ44"/>
    <mergeCell ref="A43:AZ43"/>
    <mergeCell ref="AC49:AJ49"/>
    <mergeCell ref="AC45:AJ46"/>
    <mergeCell ref="AK45:AR46"/>
    <mergeCell ref="D49:AB49"/>
    <mergeCell ref="A55:C56"/>
    <mergeCell ref="D57:AA57"/>
    <mergeCell ref="AB57:AI57"/>
    <mergeCell ref="D55:AA56"/>
    <mergeCell ref="AB55:AI56"/>
    <mergeCell ref="AJ55:AQ56"/>
    <mergeCell ref="AR55:AY56"/>
    <mergeCell ref="AK47:AR47"/>
    <mergeCell ref="AK48:AR48"/>
    <mergeCell ref="A31:F31"/>
    <mergeCell ref="G31:BL31"/>
    <mergeCell ref="A29:F29"/>
    <mergeCell ref="A35:BL35"/>
    <mergeCell ref="A34:BL34"/>
    <mergeCell ref="G38:BL38"/>
    <mergeCell ref="A39:F39"/>
    <mergeCell ref="AE66:AN66"/>
    <mergeCell ref="A83:V83"/>
    <mergeCell ref="AW64:BD64"/>
    <mergeCell ref="BE64:BL64"/>
    <mergeCell ref="AO83:AT83"/>
    <mergeCell ref="A62:BL62"/>
    <mergeCell ref="A63:F63"/>
    <mergeCell ref="AE63:AN63"/>
    <mergeCell ref="Z63:AD63"/>
    <mergeCell ref="G63:Y63"/>
    <mergeCell ref="AO63:AV63"/>
    <mergeCell ref="AW63:BD63"/>
    <mergeCell ref="AJ59:AQ59"/>
    <mergeCell ref="AR59:AY59"/>
    <mergeCell ref="AR57:AY57"/>
    <mergeCell ref="A54:AY54"/>
    <mergeCell ref="A40:F40"/>
    <mergeCell ref="A86:R86"/>
    <mergeCell ref="AO89:AT8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BE20:BL20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85:F85"/>
    <mergeCell ref="W84:AM84"/>
    <mergeCell ref="BE66:BL66"/>
    <mergeCell ref="AO65:AV65"/>
    <mergeCell ref="AW65:BD65"/>
    <mergeCell ref="BE65:BL65"/>
    <mergeCell ref="AW66:BD66"/>
    <mergeCell ref="AO66:AV66"/>
    <mergeCell ref="BE63:BL6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W67:BD67"/>
    <mergeCell ref="BE69:BL69"/>
    <mergeCell ref="A70:F70"/>
    <mergeCell ref="G70:Y70"/>
    <mergeCell ref="Z70:AD70"/>
    <mergeCell ref="AE70:AN70"/>
    <mergeCell ref="AO70:AV70"/>
    <mergeCell ref="A92:H92"/>
    <mergeCell ref="A87:AS87"/>
    <mergeCell ref="A91:H91"/>
    <mergeCell ref="A65:F65"/>
    <mergeCell ref="Z65:AD65"/>
    <mergeCell ref="A64:F64"/>
    <mergeCell ref="A67:F67"/>
    <mergeCell ref="G67:Y67"/>
    <mergeCell ref="Z67:AD67"/>
    <mergeCell ref="AE67:AN67"/>
    <mergeCell ref="AO67:AV67"/>
    <mergeCell ref="AE64:AN64"/>
    <mergeCell ref="AE65:AN65"/>
    <mergeCell ref="AO90:BG90"/>
    <mergeCell ref="AO84:BG84"/>
    <mergeCell ref="G64:Y64"/>
    <mergeCell ref="G65:Y65"/>
    <mergeCell ref="G66:Y66"/>
    <mergeCell ref="AO64:AV64"/>
    <mergeCell ref="Z64:AD64"/>
    <mergeCell ref="W90:AM90"/>
    <mergeCell ref="A89:V89"/>
    <mergeCell ref="A66:F66"/>
    <mergeCell ref="Z66:AD66"/>
  </mergeCells>
  <phoneticPr fontId="0" type="noConversion"/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1115061</vt:lpstr>
      <vt:lpstr>'1115061'!Область_друку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2020-02-05T09:50:30Z</cp:lastPrinted>
  <dcterms:created xsi:type="dcterms:W3CDTF">2016-08-15T09:54:21Z</dcterms:created>
  <dcterms:modified xsi:type="dcterms:W3CDTF">2020-02-05T09:50:31Z</dcterms:modified>
</cp:coreProperties>
</file>