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7370" sheetId="26" r:id="rId1"/>
  </sheets>
  <definedNames>
    <definedName name="_xlnm.Print_Area" localSheetId="0">'1217370'!$A$1:$Y$88</definedName>
  </definedNames>
  <calcPr calcId="152511"/>
</workbook>
</file>

<file path=xl/calcChain.xml><?xml version="1.0" encoding="utf-8"?>
<calcChain xmlns="http://schemas.openxmlformats.org/spreadsheetml/2006/main">
  <c r="B86" i="26" l="1"/>
  <c r="V75" i="26"/>
  <c r="U75" i="26"/>
  <c r="T69" i="26"/>
  <c r="R53" i="26" s="1"/>
  <c r="W69" i="26"/>
  <c r="W75" i="26"/>
  <c r="W71" i="26"/>
  <c r="U53" i="26" l="1"/>
  <c r="R54" i="26"/>
  <c r="T73" i="26"/>
  <c r="W73" i="26" s="1"/>
  <c r="M60" i="26"/>
  <c r="U54" i="26" l="1"/>
  <c r="F33" i="26"/>
  <c r="F31" i="26" s="1"/>
  <c r="M61" i="26"/>
  <c r="O61" i="26" s="1"/>
  <c r="O60" i="26"/>
</calcChain>
</file>

<file path=xl/comments1.xml><?xml version="1.0" encoding="utf-8"?>
<comments xmlns="http://schemas.openxmlformats.org/spreadsheetml/2006/main">
  <authors>
    <author>S_Smal</author>
  </authors>
  <commentList>
    <comment ref="C71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КОШТИ НА БУРІННЯ СВЕРДЛОВИНИ</t>
        </r>
      </text>
    </comment>
  </commentList>
</comments>
</file>

<file path=xl/sharedStrings.xml><?xml version="1.0" encoding="utf-8"?>
<sst xmlns="http://schemas.openxmlformats.org/spreadsheetml/2006/main" count="116" uniqueCount="91">
  <si>
    <t>Програма утримання та розвитку житлово-комунального господарства та благоустрою м.Хмельницького на 2017-2020 роки</t>
  </si>
  <si>
    <t>рішення сесії міської ради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</si>
  <si>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</si>
  <si>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</si>
  <si>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</si>
  <si>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</si>
  <si>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</si>
  <si>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</si>
  <si>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</si>
  <si>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</si>
  <si>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</si>
  <si>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</si>
  <si>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</si>
  <si>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С. Ямчук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</si>
  <si>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</si>
  <si>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</si>
  <si>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</si>
  <si>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</si>
  <si>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</si>
  <si>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</si>
  <si>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</si>
  <si>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</si>
  <si>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</si>
  <si>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</si>
  <si>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</si>
  <si>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</si>
  <si>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</si>
  <si>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</si>
  <si>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</si>
  <si>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</si>
  <si>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</si>
  <si>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Забезпечення розвитку інфрастуктури території</t>
  </si>
  <si>
    <t>(ініціали та прізвище)</t>
  </si>
  <si>
    <t>Начальник фінансового управління</t>
  </si>
  <si>
    <t>Завдання 1. Забезпечення будівництва об’єктів</t>
  </si>
  <si>
    <t xml:space="preserve">ЗАТВЕРДЖЕНО </t>
  </si>
  <si>
    <t>управління житлово-комунального господарства Хмельницької міської ради</t>
  </si>
  <si>
    <r>
      <t xml:space="preserve">Завдання 1. </t>
    </r>
    <r>
      <rPr>
        <sz val="12"/>
        <rFont val="Times New Roman"/>
        <family val="1"/>
        <charset val="204"/>
      </rPr>
      <t>Забезпечення будівництва об’єктів</t>
    </r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</si>
  <si>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</si>
  <si>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</si>
  <si>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</si>
  <si>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</si>
  <si>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</si>
  <si>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</si>
  <si>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Найменування місцевої/ регіональної програми</t>
  </si>
  <si>
    <t>Показник</t>
  </si>
  <si>
    <t>затрат</t>
  </si>
  <si>
    <t>продукту</t>
  </si>
  <si>
    <t>ефективності</t>
  </si>
  <si>
    <t>якості</t>
  </si>
  <si>
    <t>грн.</t>
  </si>
  <si>
    <t>Забезпечення будівництва об’єктів</t>
  </si>
  <si>
    <t>проектно-кошторисна документація</t>
  </si>
  <si>
    <t>Реалізація інших заходів щодо соціально-економічного розвитку територій</t>
  </si>
  <si>
    <t>0490</t>
  </si>
  <si>
    <t>Фінансове управління Хмельницької міської ради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</si>
  <si>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</si>
  <si>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</si>
  <si>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</si>
  <si>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</si>
  <si>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</si>
  <si>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8.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</si>
  <si>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</si>
  <si>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</si>
  <si>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</si>
  <si>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 xml:space="preserve">Напрями використання бюджетних коштів </t>
  </si>
  <si>
    <t>11.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</si>
  <si>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</si>
  <si>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</si>
  <si>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Виконання власних повноважень міських рад в галузі будівництва, реконструкції об'єктів комунального господарства</t>
  </si>
  <si>
    <t>Дата погодження</t>
  </si>
  <si>
    <t>М.П.</t>
  </si>
  <si>
    <t>бюджету на 2020 рік</t>
  </si>
  <si>
    <t>(код Програмної класифікації видатків  та кредитування місцевого бюджету)</t>
  </si>
  <si>
    <t xml:space="preserve">обсяг видатків на будівництво 2-ї черги водогону від с.Чернелівка Красилівського району до м.Хмельницький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</si>
  <si>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</si>
  <si>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</si>
  <si>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</si>
  <si>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</si>
  <si>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</si>
  <si>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</si>
  <si>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Начальник управління житлово-комунального господарства</t>
  </si>
  <si>
    <t>В. Новачок</t>
  </si>
  <si>
    <t xml:space="preserve">од. 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</si>
  <si>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</si>
  <si>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відповідального виконавця)</t>
  </si>
  <si>
    <t>22201100000</t>
  </si>
  <si>
    <t>рівень будівельної готовності об'єкта з початку будівництва (будівництво водогону)</t>
  </si>
  <si>
    <t>витрати поточного року на будівництво об'єкта</t>
  </si>
  <si>
    <t>кількість обєктів, які необхідно побудувати (будівництво 2-ї черги водогону від с.Чернелівка Красилівського району до м.Хмельницький - будівництво нової артезіанської свердловини, завершення будівництва камери переключення "Г")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</si>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</sst>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2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>
      <alignment vertical="top"/>
    </xf>
    <xf numFmtId="0" fontId="1" fillId="0" borderId="0"/>
    <xf numFmtId="0" fontId="6" fillId="0" borderId="0">
      <alignment horizontal="left"/>
    </xf>
    <xf numFmtId="0" fontId="13" fillId="0" borderId="0"/>
  </cellStyleXfs>
  <cellXfs count="147">
    <xf numFmtId="0" fontId="0" fillId="0" borderId="0" xfId="0" applyAlignment="1">
      <alignment horizontal="left"/>
    </xf>
    <xf numFmtId="0" fontId="14" fillId="0" borderId="0" xfId="9" applyFont="1" applyAlignment="1"/>
    <xf numFmtId="0" fontId="13" fillId="0" borderId="0" xfId="9"/>
    <xf numFmtId="0" fontId="7" fillId="0" borderId="0" xfId="9" applyFont="1" applyAlignment="1"/>
    <xf numFmtId="0" fontId="9" fillId="0" borderId="0" xfId="9" applyFont="1" applyAlignment="1"/>
    <xf numFmtId="0" fontId="13" fillId="0" borderId="0" xfId="9" applyBorder="1"/>
    <xf numFmtId="0" fontId="8" fillId="0" borderId="4" xfId="9" applyFont="1" applyBorder="1" applyAlignment="1"/>
    <xf numFmtId="0" fontId="7" fillId="0" borderId="0" xfId="9" applyFont="1" applyBorder="1" applyAlignment="1"/>
    <xf numFmtId="0" fontId="10" fillId="0" borderId="0" xfId="9" applyFont="1" applyBorder="1" applyAlignment="1">
      <alignment vertical="center"/>
    </xf>
    <xf numFmtId="0" fontId="7" fillId="0" borderId="4" xfId="9" applyFont="1" applyBorder="1" applyAlignment="1"/>
    <xf numFmtId="0" fontId="7" fillId="0" borderId="0" xfId="9" applyFont="1" applyAlignment="1">
      <alignment horizontal="center"/>
    </xf>
    <xf numFmtId="4" fontId="12" fillId="0" borderId="0" xfId="9" applyNumberFormat="1" applyFont="1" applyBorder="1" applyAlignment="1">
      <alignment vertical="center"/>
    </xf>
    <xf numFmtId="2" fontId="12" fillId="0" borderId="0" xfId="9" applyNumberFormat="1" applyFont="1" applyBorder="1" applyAlignment="1">
      <alignment vertical="center"/>
    </xf>
    <xf numFmtId="0" fontId="7" fillId="0" borderId="0" xfId="9" applyFont="1" applyAlignment="1">
      <alignment horizontal="center" vertical="justify"/>
    </xf>
    <xf numFmtId="0" fontId="7" fillId="0" borderId="0" xfId="9" applyFont="1"/>
    <xf numFmtId="0" fontId="7" fillId="0" borderId="0" xfId="8" applyFont="1" applyAlignment="1">
      <alignment horizontal="center"/>
    </xf>
    <xf numFmtId="0" fontId="7" fillId="0" borderId="0" xfId="8" applyFont="1" applyAlignment="1"/>
    <xf numFmtId="0" fontId="7" fillId="0" borderId="0" xfId="8" applyFont="1" applyBorder="1" applyAlignment="1"/>
    <xf numFmtId="14" fontId="7" fillId="0" borderId="0" xfId="9" applyNumberFormat="1" applyFont="1" applyFill="1" applyAlignment="1">
      <alignment horizontal="center"/>
    </xf>
    <xf numFmtId="1" fontId="7" fillId="0" borderId="0" xfId="8" applyNumberFormat="1" applyFont="1" applyBorder="1" applyAlignment="1">
      <alignment horizontal="center" vertical="center" wrapText="1"/>
    </xf>
    <xf numFmtId="0" fontId="7" fillId="0" borderId="0" xfId="8" applyFont="1" applyBorder="1" applyAlignment="1">
      <alignment horizontal="left" vertical="center" wrapText="1"/>
    </xf>
    <xf numFmtId="0" fontId="7" fillId="0" borderId="0" xfId="9" applyFont="1" applyBorder="1"/>
    <xf numFmtId="1" fontId="7" fillId="0" borderId="5" xfId="8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0" fillId="0" borderId="0" xfId="0" applyAlignment="1"/>
    <xf numFmtId="0" fontId="11" fillId="0" borderId="5" xfId="8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5" fillId="0" borderId="0" xfId="9" applyFont="1" applyAlignment="1">
      <alignment horizontal="right"/>
    </xf>
    <xf numFmtId="0" fontId="7" fillId="0" borderId="0" xfId="8" applyFont="1" applyBorder="1" applyAlignment="1">
      <alignment horizontal="center" vertical="center" wrapText="1"/>
    </xf>
    <xf numFmtId="0" fontId="15" fillId="0" borderId="4" xfId="9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16" fillId="0" borderId="0" xfId="0" applyFont="1" applyAlignment="1"/>
    <xf numFmtId="0" fontId="7" fillId="0" borderId="0" xfId="9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/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9" applyFont="1" applyFill="1" applyBorder="1" applyAlignment="1">
      <alignment vertical="top" wrapText="1"/>
    </xf>
    <xf numFmtId="0" fontId="10" fillId="0" borderId="7" xfId="9" applyFont="1" applyBorder="1" applyAlignment="1">
      <alignment vertical="center" wrapText="1"/>
    </xf>
    <xf numFmtId="4" fontId="7" fillId="0" borderId="0" xfId="8" applyNumberFormat="1" applyFont="1" applyBorder="1" applyAlignment="1">
      <alignment horizontal="center" vertical="center" wrapText="1"/>
    </xf>
    <xf numFmtId="0" fontId="7" fillId="0" borderId="8" xfId="8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8" applyFont="1" applyBorder="1" applyAlignment="1">
      <alignment vertical="center" wrapText="1"/>
    </xf>
    <xf numFmtId="4" fontId="7" fillId="0" borderId="8" xfId="8" applyNumberFormat="1" applyFont="1" applyBorder="1" applyAlignment="1">
      <alignment vertical="center" wrapText="1"/>
    </xf>
    <xf numFmtId="14" fontId="7" fillId="0" borderId="0" xfId="9" applyNumberFormat="1" applyFont="1" applyFill="1" applyBorder="1" applyAlignment="1"/>
    <xf numFmtId="14" fontId="7" fillId="0" borderId="0" xfId="9" applyNumberFormat="1" applyFont="1" applyFill="1" applyBorder="1" applyAlignment="1">
      <alignment horizontal="left"/>
    </xf>
    <xf numFmtId="14" fontId="7" fillId="0" borderId="0" xfId="9" applyNumberFormat="1" applyFont="1" applyFill="1" applyBorder="1" applyAlignment="1">
      <alignment horizontal="center"/>
    </xf>
    <xf numFmtId="4" fontId="11" fillId="0" borderId="8" xfId="8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9" applyFont="1" applyBorder="1" applyAlignment="1">
      <alignment vertic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/>
    <xf numFmtId="9" fontId="15" fillId="0" borderId="0" xfId="6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8" applyFont="1" applyFill="1" applyBorder="1" applyAlignment="1">
      <alignment horizontal="left" vertical="center" wrapText="1"/>
    </xf>
    <xf numFmtId="0" fontId="7" fillId="0" borderId="11" xfId="8" applyFont="1" applyFill="1" applyBorder="1" applyAlignment="1">
      <alignment horizontal="left" vertical="center" wrapText="1"/>
    </xf>
    <xf numFmtId="0" fontId="7" fillId="0" borderId="10" xfId="8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3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7" fillId="0" borderId="7" xfId="9" applyNumberFormat="1" applyFont="1" applyBorder="1" applyAlignment="1">
      <alignment horizontal="center"/>
    </xf>
    <xf numFmtId="0" fontId="10" fillId="0" borderId="7" xfId="9" applyFont="1" applyBorder="1" applyAlignment="1">
      <alignment vertical="center" wrapText="1"/>
    </xf>
    <xf numFmtId="0" fontId="11" fillId="0" borderId="8" xfId="8" applyFont="1" applyBorder="1" applyAlignment="1">
      <alignment horizontal="left" vertical="center" wrapText="1"/>
    </xf>
    <xf numFmtId="0" fontId="11" fillId="0" borderId="11" xfId="8" applyFont="1" applyBorder="1" applyAlignment="1">
      <alignment horizontal="left" vertical="center" wrapText="1"/>
    </xf>
    <xf numFmtId="0" fontId="11" fillId="0" borderId="10" xfId="8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0" fontId="7" fillId="0" borderId="8" xfId="8" applyFont="1" applyBorder="1" applyAlignment="1">
      <alignment horizontal="left" vertical="center" wrapText="1"/>
    </xf>
    <xf numFmtId="0" fontId="7" fillId="0" borderId="11" xfId="8" applyFont="1" applyBorder="1" applyAlignment="1">
      <alignment horizontal="left" vertical="center" wrapText="1"/>
    </xf>
    <xf numFmtId="0" fontId="7" fillId="0" borderId="10" xfId="8" applyFont="1" applyBorder="1" applyAlignment="1">
      <alignment horizontal="left" vertical="center" wrapText="1"/>
    </xf>
    <xf numFmtId="0" fontId="7" fillId="0" borderId="5" xfId="8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7" fillId="0" borderId="8" xfId="8" applyFont="1" applyBorder="1" applyAlignment="1">
      <alignment horizontal="center" vertical="center"/>
    </xf>
    <xf numFmtId="0" fontId="7" fillId="0" borderId="11" xfId="8" applyFont="1" applyBorder="1" applyAlignment="1">
      <alignment horizontal="center" vertical="center"/>
    </xf>
    <xf numFmtId="0" fontId="7" fillId="0" borderId="10" xfId="8" applyFont="1" applyBorder="1" applyAlignment="1">
      <alignment horizontal="center" vertical="center"/>
    </xf>
    <xf numFmtId="0" fontId="7" fillId="0" borderId="8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0" xfId="9" applyFont="1" applyFill="1" applyBorder="1" applyAlignment="1" applyProtection="1">
      <alignment horizontal="left" wrapText="1"/>
    </xf>
    <xf numFmtId="0" fontId="7" fillId="0" borderId="0" xfId="9" applyFont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4" fontId="11" fillId="0" borderId="5" xfId="8" applyNumberFormat="1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/>
    </xf>
    <xf numFmtId="0" fontId="7" fillId="0" borderId="0" xfId="9" applyFont="1" applyAlignment="1">
      <alignment horizontal="left" wrapText="1"/>
    </xf>
    <xf numFmtId="4" fontId="7" fillId="0" borderId="12" xfId="9" applyNumberFormat="1" applyFont="1" applyBorder="1" applyAlignment="1">
      <alignment horizontal="center" vertical="center"/>
    </xf>
    <xf numFmtId="0" fontId="7" fillId="0" borderId="8" xfId="8" applyFont="1" applyBorder="1" applyAlignment="1">
      <alignment vertical="center" wrapText="1"/>
    </xf>
    <xf numFmtId="0" fontId="7" fillId="0" borderId="11" xfId="8" applyFont="1" applyBorder="1" applyAlignment="1">
      <alignment vertical="center" wrapText="1"/>
    </xf>
    <xf numFmtId="0" fontId="7" fillId="0" borderId="10" xfId="8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5" xfId="8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5" xfId="8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5" xfId="8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18" fillId="0" borderId="6" xfId="0" applyNumberFormat="1" applyFont="1" applyBorder="1" applyAlignment="1">
      <alignment horizontal="left"/>
    </xf>
    <xf numFmtId="14" fontId="18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" fontId="7" fillId="0" borderId="5" xfId="8" applyNumberFormat="1" applyFont="1" applyBorder="1" applyAlignment="1">
      <alignment horizontal="center" vertical="center" wrapText="1"/>
    </xf>
    <xf numFmtId="0" fontId="8" fillId="0" borderId="0" xfId="9" applyFont="1" applyBorder="1" applyAlignment="1">
      <alignment horizontal="center" vertical="top" wrapText="1"/>
    </xf>
    <xf numFmtId="0" fontId="7" fillId="0" borderId="6" xfId="9" applyFont="1" applyBorder="1" applyAlignment="1">
      <alignment horizontal="center"/>
    </xf>
    <xf numFmtId="0" fontId="7" fillId="0" borderId="6" xfId="9" applyFont="1" applyBorder="1" applyAlignment="1">
      <alignment horizontal="center" wrapText="1"/>
    </xf>
    <xf numFmtId="0" fontId="7" fillId="0" borderId="9" xfId="9" applyFont="1" applyBorder="1" applyAlignment="1">
      <alignment horizontal="center" vertical="top" wrapText="1"/>
    </xf>
    <xf numFmtId="0" fontId="7" fillId="0" borderId="0" xfId="9" applyFont="1" applyBorder="1" applyAlignment="1">
      <alignment horizontal="center" vertical="top"/>
    </xf>
    <xf numFmtId="0" fontId="7" fillId="0" borderId="9" xfId="9" applyFont="1" applyBorder="1" applyAlignment="1">
      <alignment horizontal="center" vertical="top"/>
    </xf>
    <xf numFmtId="49" fontId="7" fillId="0" borderId="6" xfId="9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</cellXfs>
  <cellStyles count="10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ичайний_Додаток _ 3 зм_ни 4575" xfId="6"/>
    <cellStyle name="Обычный 3" xfId="7"/>
    <cellStyle name="Обычный_Паспорт_Звіт 2012 остання сесія 2" xfId="8"/>
    <cellStyle name="Обычный_Шаблон паспорта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8"/>
  <sheetViews>
    <sheetView tabSelected="1" topLeftCell="A19" zoomScaleNormal="100" zoomScaleSheetLayoutView="100" workbookViewId="0">
      <selection activeCell="T75" sqref="T75:V75"/>
    </sheetView>
  </sheetViews>
  <sheetFormatPr defaultRowHeight="11.25"/>
  <cols>
    <col min="1" max="1" width="4.5" customWidth="1"/>
    <col min="2" max="2" width="8" customWidth="1"/>
    <col min="3" max="4" width="11" customWidth="1"/>
    <col min="6" max="6" width="11.83203125" customWidth="1"/>
    <col min="7" max="7" width="10" customWidth="1"/>
    <col min="8" max="8" width="12.5" customWidth="1"/>
    <col min="9" max="9" width="10.83203125" customWidth="1"/>
    <col min="10" max="10" width="10.1640625" customWidth="1"/>
    <col min="11" max="11" width="21.1640625" customWidth="1"/>
    <col min="12" max="13" width="8.1640625" customWidth="1"/>
    <col min="14" max="14" width="10" customWidth="1"/>
    <col min="15" max="15" width="9.6640625" customWidth="1"/>
    <col min="16" max="16" width="8.33203125" customWidth="1"/>
    <col min="17" max="17" width="13.1640625" customWidth="1"/>
    <col min="18" max="19" width="7.83203125" customWidth="1"/>
    <col min="20" max="20" width="5.33203125" customWidth="1"/>
    <col min="21" max="21" width="5.6640625" customWidth="1"/>
    <col min="22" max="22" width="6.83203125" customWidth="1"/>
    <col min="23" max="23" width="8.33203125" customWidth="1"/>
    <col min="24" max="24" width="13.83203125" customWidth="1"/>
    <col min="25" max="25" width="6.83203125" customWidth="1"/>
    <col min="26" max="26" width="5" customWidth="1"/>
    <col min="27" max="27" width="0.5" customWidth="1"/>
  </cols>
  <sheetData>
    <row r="1" spans="1:18" ht="12.75">
      <c r="K1" s="1" t="s">
        <v>22</v>
      </c>
    </row>
    <row r="2" spans="1:18" ht="12.75">
      <c r="K2" s="1" t="s">
        <v>23</v>
      </c>
    </row>
    <row r="3" spans="1:18" ht="12.75">
      <c r="K3" s="1" t="s">
        <v>27</v>
      </c>
    </row>
    <row r="4" spans="1:18" ht="12.75">
      <c r="K4" s="44" t="s">
        <v>38</v>
      </c>
    </row>
    <row r="5" spans="1:18" ht="12.75">
      <c r="K5" s="44" t="s">
        <v>56</v>
      </c>
    </row>
    <row r="6" spans="1:18" ht="12.75">
      <c r="K6" s="44"/>
    </row>
    <row r="7" spans="1:18" ht="15.75">
      <c r="K7" s="3" t="s">
        <v>35</v>
      </c>
      <c r="L7" s="3"/>
      <c r="M7" s="3"/>
      <c r="N7" s="3"/>
      <c r="O7" s="3"/>
      <c r="P7" s="3"/>
      <c r="Q7" s="3"/>
    </row>
    <row r="8" spans="1:18" ht="15.75">
      <c r="K8" s="4" t="s">
        <v>21</v>
      </c>
      <c r="L8" s="3"/>
      <c r="M8" s="3"/>
      <c r="N8" s="3"/>
      <c r="O8" s="3"/>
      <c r="P8" s="3"/>
      <c r="Q8" s="3"/>
    </row>
    <row r="9" spans="1:18" ht="34.5" customHeight="1">
      <c r="K9" s="82" t="s">
        <v>36</v>
      </c>
      <c r="L9" s="82"/>
      <c r="M9" s="82"/>
      <c r="N9" s="82"/>
      <c r="O9" s="82"/>
      <c r="P9" s="82"/>
      <c r="Q9" s="41"/>
    </row>
    <row r="10" spans="1:18" ht="15">
      <c r="K10" s="29" t="s">
        <v>3</v>
      </c>
      <c r="L10" s="6"/>
      <c r="M10" s="6"/>
      <c r="N10" s="6"/>
      <c r="O10" s="6"/>
      <c r="P10" s="6"/>
      <c r="Q10" s="6"/>
    </row>
    <row r="11" spans="1:18" ht="15.75">
      <c r="K11" s="3"/>
      <c r="L11" s="3"/>
      <c r="M11" s="3"/>
      <c r="N11" s="3"/>
      <c r="O11" s="3"/>
      <c r="P11" s="3"/>
      <c r="Q11" s="3"/>
    </row>
    <row r="12" spans="1:18" ht="18.75" customHeight="1">
      <c r="K12" s="134">
        <v>43854</v>
      </c>
      <c r="L12" s="134"/>
      <c r="M12" s="8"/>
      <c r="N12" s="8"/>
      <c r="O12" s="52" t="s">
        <v>90</v>
      </c>
      <c r="P12" s="8"/>
      <c r="Q12" s="8"/>
    </row>
    <row r="13" spans="1:18" ht="15.75">
      <c r="K13" s="29"/>
      <c r="L13" s="9"/>
      <c r="M13" s="9"/>
      <c r="N13" s="9"/>
      <c r="O13" s="9"/>
      <c r="P13" s="9"/>
      <c r="Q13" s="9"/>
    </row>
    <row r="14" spans="1:18" ht="15.75">
      <c r="K14" s="47"/>
      <c r="L14" s="47"/>
      <c r="M14" s="26"/>
      <c r="N14" s="48"/>
      <c r="O14" s="49"/>
      <c r="P14" s="49"/>
      <c r="Q14" s="18"/>
    </row>
    <row r="16" spans="1:18" ht="15.75">
      <c r="A16" s="72" t="s">
        <v>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26" ht="15.75">
      <c r="A17" s="72" t="s">
        <v>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26" ht="15.75">
      <c r="A18" s="72" t="s">
        <v>72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21" spans="1:26" ht="18.75" customHeight="1">
      <c r="A21" s="32" t="s">
        <v>6</v>
      </c>
      <c r="B21" s="138">
        <v>1200000</v>
      </c>
      <c r="C21" s="138"/>
      <c r="D21" s="138"/>
      <c r="F21" s="138" t="s">
        <v>36</v>
      </c>
      <c r="G21" s="138"/>
      <c r="H21" s="138"/>
      <c r="I21" s="138"/>
      <c r="J21" s="138"/>
      <c r="K21" s="138"/>
      <c r="L21" s="138"/>
      <c r="M21" s="138"/>
      <c r="N21" s="138"/>
      <c r="X21" s="145" t="s">
        <v>78</v>
      </c>
      <c r="Y21" s="145"/>
      <c r="Z21" s="53"/>
    </row>
    <row r="22" spans="1:26" ht="44.25" customHeight="1">
      <c r="A22" s="30"/>
      <c r="B22" s="137" t="s">
        <v>73</v>
      </c>
      <c r="C22" s="137"/>
      <c r="D22" s="137"/>
      <c r="F22" s="141" t="s">
        <v>3</v>
      </c>
      <c r="G22" s="141"/>
      <c r="H22" s="141"/>
      <c r="I22" s="141"/>
      <c r="J22" s="141"/>
      <c r="K22" s="141"/>
      <c r="L22" s="141"/>
      <c r="M22" s="141"/>
      <c r="N22" s="141"/>
      <c r="X22" s="146" t="s">
        <v>79</v>
      </c>
      <c r="Y22" s="146"/>
      <c r="Z22" s="54"/>
    </row>
    <row r="23" spans="1:26">
      <c r="A23" s="30"/>
      <c r="X23" s="26"/>
      <c r="Y23" s="26"/>
      <c r="Z23" s="26"/>
    </row>
    <row r="24" spans="1:26" ht="19.5" customHeight="1">
      <c r="A24" s="32" t="s">
        <v>7</v>
      </c>
      <c r="B24" s="138">
        <v>1210000</v>
      </c>
      <c r="C24" s="138"/>
      <c r="D24" s="138"/>
      <c r="F24" s="138" t="s">
        <v>36</v>
      </c>
      <c r="G24" s="138"/>
      <c r="H24" s="138"/>
      <c r="I24" s="138"/>
      <c r="J24" s="138"/>
      <c r="K24" s="138"/>
      <c r="L24" s="138"/>
      <c r="M24" s="138"/>
      <c r="N24" s="138"/>
      <c r="X24" s="145" t="s">
        <v>78</v>
      </c>
      <c r="Y24" s="145"/>
      <c r="Z24" s="53"/>
    </row>
    <row r="25" spans="1:26" ht="43.5" customHeight="1">
      <c r="A25" s="30"/>
      <c r="B25" s="137" t="s">
        <v>73</v>
      </c>
      <c r="C25" s="137"/>
      <c r="D25" s="137"/>
      <c r="F25" s="142" t="s">
        <v>85</v>
      </c>
      <c r="G25" s="142"/>
      <c r="H25" s="142"/>
      <c r="I25" s="142"/>
      <c r="J25" s="142"/>
      <c r="K25" s="142"/>
      <c r="L25" s="142"/>
      <c r="M25" s="142"/>
      <c r="N25" s="142"/>
      <c r="X25" s="146" t="s">
        <v>79</v>
      </c>
      <c r="Y25" s="146"/>
      <c r="Z25" s="54"/>
    </row>
    <row r="26" spans="1:26">
      <c r="A26" s="30"/>
      <c r="X26" s="26"/>
      <c r="Y26" s="26"/>
      <c r="Z26" s="26"/>
    </row>
    <row r="27" spans="1:26" ht="18.75" customHeight="1">
      <c r="A27" s="32" t="s">
        <v>8</v>
      </c>
      <c r="B27" s="138">
        <v>1217370</v>
      </c>
      <c r="C27" s="138"/>
      <c r="D27" s="138"/>
      <c r="F27" s="59">
        <v>7370</v>
      </c>
      <c r="G27" s="59"/>
      <c r="I27" s="143" t="s">
        <v>54</v>
      </c>
      <c r="J27" s="143"/>
      <c r="L27" s="139" t="s">
        <v>53</v>
      </c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X27" s="145" t="s">
        <v>86</v>
      </c>
      <c r="Y27" s="145"/>
      <c r="Z27" s="55"/>
    </row>
    <row r="28" spans="1:26" ht="85.5" customHeight="1">
      <c r="B28" s="137" t="s">
        <v>73</v>
      </c>
      <c r="C28" s="137"/>
      <c r="D28" s="137"/>
      <c r="F28" s="144" t="s">
        <v>76</v>
      </c>
      <c r="G28" s="144"/>
      <c r="I28" s="137" t="s">
        <v>77</v>
      </c>
      <c r="J28" s="137"/>
      <c r="L28" s="140" t="s">
        <v>84</v>
      </c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X28" s="146" t="s">
        <v>80</v>
      </c>
      <c r="Y28" s="146"/>
      <c r="Z28" s="54"/>
    </row>
    <row r="31" spans="1:26" ht="32.25" customHeight="1">
      <c r="A31" s="10" t="s">
        <v>9</v>
      </c>
      <c r="B31" s="105" t="s">
        <v>28</v>
      </c>
      <c r="C31" s="105"/>
      <c r="D31" s="105"/>
      <c r="E31" s="105"/>
      <c r="F31" s="81">
        <f>F32+F33</f>
        <v>2000000</v>
      </c>
      <c r="G31" s="81"/>
      <c r="H31" s="7" t="s">
        <v>39</v>
      </c>
      <c r="I31" s="11"/>
      <c r="J31" s="5"/>
    </row>
    <row r="32" spans="1:26" ht="17.25" customHeight="1">
      <c r="A32" s="10"/>
      <c r="B32" s="3" t="s">
        <v>57</v>
      </c>
      <c r="C32" s="3"/>
      <c r="D32" s="2"/>
      <c r="E32" s="2"/>
      <c r="F32" s="106">
        <v>0</v>
      </c>
      <c r="G32" s="106"/>
      <c r="H32" s="7" t="s">
        <v>40</v>
      </c>
      <c r="I32" s="12"/>
      <c r="J32" s="5"/>
    </row>
    <row r="33" spans="1:28" ht="17.25" customHeight="1">
      <c r="A33" s="10"/>
      <c r="B33" s="3" t="s">
        <v>58</v>
      </c>
      <c r="C33" s="3"/>
      <c r="D33" s="2"/>
      <c r="E33" s="2"/>
      <c r="F33" s="106">
        <f>R54</f>
        <v>2000000</v>
      </c>
      <c r="G33" s="106"/>
      <c r="H33" s="7" t="s">
        <v>41</v>
      </c>
      <c r="I33" s="11"/>
      <c r="J33" s="5"/>
    </row>
    <row r="35" spans="1:28" ht="18.75" customHeight="1">
      <c r="A35" s="13" t="s">
        <v>10</v>
      </c>
      <c r="B35" s="101" t="s">
        <v>62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28" ht="69" customHeight="1">
      <c r="A36" s="35"/>
      <c r="B36" s="102" t="s">
        <v>75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40"/>
      <c r="AA36" s="40"/>
      <c r="AB36" s="35"/>
    </row>
    <row r="37" spans="1:28" ht="4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ht="17.25" customHeight="1">
      <c r="A38" s="10" t="s">
        <v>11</v>
      </c>
      <c r="B38" s="100" t="s">
        <v>59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U38" s="35"/>
      <c r="V38" s="35"/>
      <c r="W38" s="35"/>
      <c r="X38" s="35"/>
      <c r="Y38" s="35"/>
      <c r="Z38" s="35"/>
      <c r="AA38" s="35"/>
      <c r="AB38" s="35"/>
    </row>
    <row r="39" spans="1:28" ht="9" customHeight="1">
      <c r="U39" s="35"/>
      <c r="V39" s="35"/>
      <c r="W39" s="35"/>
      <c r="X39" s="35"/>
      <c r="Y39" s="35"/>
      <c r="Z39" s="35"/>
      <c r="AA39" s="35"/>
      <c r="AB39" s="35"/>
    </row>
    <row r="40" spans="1:28" ht="17.100000000000001" customHeight="1">
      <c r="A40" s="28"/>
      <c r="B40" s="23" t="s">
        <v>16</v>
      </c>
      <c r="C40" s="96" t="s">
        <v>60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8"/>
      <c r="U40" s="35"/>
      <c r="V40" s="35"/>
      <c r="W40" s="35"/>
      <c r="X40" s="35"/>
      <c r="Y40" s="35"/>
      <c r="Z40" s="35"/>
      <c r="AA40" s="35"/>
      <c r="AB40" s="35"/>
    </row>
    <row r="41" spans="1:28" ht="17.100000000000001" customHeight="1">
      <c r="A41" s="28"/>
      <c r="B41" s="23">
        <v>1</v>
      </c>
      <c r="C41" s="107" t="s">
        <v>69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35"/>
      <c r="V41" s="35"/>
      <c r="W41" s="35"/>
      <c r="X41" s="35"/>
      <c r="Y41" s="35"/>
      <c r="Z41" s="35"/>
      <c r="AA41" s="35"/>
      <c r="AB41" s="35"/>
    </row>
    <row r="42" spans="1:28" ht="8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ht="21" customHeight="1">
      <c r="A43" s="10" t="s">
        <v>12</v>
      </c>
      <c r="B43" s="14" t="s">
        <v>63</v>
      </c>
      <c r="C43" s="14"/>
      <c r="D43" s="14"/>
      <c r="F43" s="104" t="s">
        <v>31</v>
      </c>
      <c r="G43" s="104"/>
      <c r="H43" s="104"/>
      <c r="I43" s="104"/>
      <c r="J43" s="104"/>
      <c r="K43" s="104"/>
      <c r="L43" s="104"/>
      <c r="M43" s="104"/>
      <c r="N43" s="104"/>
      <c r="O43" s="26"/>
      <c r="P43" s="26"/>
      <c r="Q43" s="26"/>
      <c r="R43" s="26"/>
      <c r="S43" s="26"/>
    </row>
    <row r="44" spans="1:28" ht="6.75" customHeight="1">
      <c r="F44" s="21"/>
      <c r="G44" s="26"/>
      <c r="H44" s="26"/>
      <c r="I44" s="26"/>
      <c r="J44" s="26"/>
      <c r="K44" s="26"/>
      <c r="L44" s="26"/>
      <c r="M44" s="17"/>
      <c r="N44" s="26"/>
      <c r="O44" s="26"/>
      <c r="P44" s="26"/>
      <c r="Q44" s="26"/>
      <c r="R44" s="26"/>
      <c r="S44" s="26"/>
    </row>
    <row r="45" spans="1:28" ht="15.75">
      <c r="A45" s="15" t="s">
        <v>61</v>
      </c>
      <c r="B45" s="16" t="s">
        <v>64</v>
      </c>
      <c r="C45" s="2"/>
      <c r="D45" s="16"/>
      <c r="E45" s="16"/>
      <c r="F45" s="16"/>
      <c r="G45" s="16"/>
      <c r="H45" s="16"/>
      <c r="I45" s="16"/>
      <c r="J45" s="16"/>
      <c r="K45" s="16"/>
      <c r="L45" s="16"/>
    </row>
    <row r="47" spans="1:28" ht="21" customHeight="1">
      <c r="A47" s="28"/>
      <c r="B47" s="23" t="s">
        <v>16</v>
      </c>
      <c r="C47" s="87" t="s">
        <v>42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45"/>
      <c r="V47" s="45"/>
      <c r="W47" s="45"/>
      <c r="X47" s="45"/>
      <c r="Y47" s="45"/>
    </row>
    <row r="48" spans="1:28" ht="19.5" customHeight="1">
      <c r="A48" s="28"/>
      <c r="B48" s="23"/>
      <c r="C48" s="91" t="s">
        <v>34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45"/>
      <c r="V48" s="45"/>
      <c r="W48" s="45"/>
      <c r="X48" s="45"/>
      <c r="Y48" s="45"/>
    </row>
    <row r="49" spans="1:25" ht="24" customHeight="1">
      <c r="A49" s="10" t="s">
        <v>24</v>
      </c>
      <c r="B49" s="16" t="s">
        <v>65</v>
      </c>
    </row>
    <row r="50" spans="1:25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R50" s="7"/>
      <c r="U50" s="7" t="s">
        <v>40</v>
      </c>
      <c r="X50" s="27"/>
    </row>
    <row r="51" spans="1:25" ht="38.25" customHeight="1">
      <c r="B51" s="23" t="s">
        <v>16</v>
      </c>
      <c r="C51" s="93" t="s">
        <v>43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  <c r="Q51" s="43" t="s">
        <v>29</v>
      </c>
      <c r="R51" s="74" t="s">
        <v>30</v>
      </c>
      <c r="S51" s="74"/>
      <c r="T51" s="74"/>
      <c r="U51" s="74" t="s">
        <v>15</v>
      </c>
      <c r="V51" s="74"/>
      <c r="W51" s="74"/>
    </row>
    <row r="52" spans="1:25" ht="16.5" customHeight="1">
      <c r="B52" s="23">
        <v>1</v>
      </c>
      <c r="C52" s="96">
        <v>2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43">
        <v>3</v>
      </c>
      <c r="R52" s="135">
        <v>4</v>
      </c>
      <c r="S52" s="135"/>
      <c r="T52" s="135"/>
      <c r="U52" s="74">
        <v>5</v>
      </c>
      <c r="V52" s="74"/>
      <c r="W52" s="74"/>
    </row>
    <row r="53" spans="1:25" ht="20.100000000000001" customHeight="1">
      <c r="B53" s="22">
        <v>1</v>
      </c>
      <c r="C53" s="88" t="s">
        <v>51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46"/>
      <c r="R53" s="136">
        <f>T69</f>
        <v>2000000</v>
      </c>
      <c r="S53" s="136"/>
      <c r="T53" s="136"/>
      <c r="U53" s="136">
        <f>R53</f>
        <v>2000000</v>
      </c>
      <c r="V53" s="136"/>
      <c r="W53" s="136"/>
    </row>
    <row r="54" spans="1:25" ht="19.5" customHeight="1">
      <c r="B54" s="22"/>
      <c r="C54" s="83" t="s">
        <v>15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  <c r="Q54" s="50">
        <v>0</v>
      </c>
      <c r="R54" s="103">
        <f>R53</f>
        <v>2000000</v>
      </c>
      <c r="S54" s="103"/>
      <c r="T54" s="103"/>
      <c r="U54" s="103">
        <f>Q54+R54</f>
        <v>2000000</v>
      </c>
      <c r="V54" s="103"/>
      <c r="W54" s="103"/>
    </row>
    <row r="55" spans="1:25" ht="10.5" customHeight="1">
      <c r="B55" s="19"/>
      <c r="C55" s="28"/>
      <c r="D55" s="2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42"/>
      <c r="T55" s="42"/>
      <c r="U55" s="42"/>
      <c r="V55" s="42"/>
      <c r="W55" s="42"/>
      <c r="X55" s="42"/>
      <c r="Y55" s="42"/>
    </row>
    <row r="56" spans="1:25" ht="15.75">
      <c r="A56" s="10" t="s">
        <v>25</v>
      </c>
      <c r="B56" s="16" t="s">
        <v>67</v>
      </c>
    </row>
    <row r="57" spans="1:25" ht="15.75">
      <c r="O57" s="7" t="s">
        <v>40</v>
      </c>
    </row>
    <row r="58" spans="1:25" ht="36" customHeight="1">
      <c r="A58" s="23" t="s">
        <v>16</v>
      </c>
      <c r="B58" s="86" t="s">
        <v>44</v>
      </c>
      <c r="C58" s="86"/>
      <c r="D58" s="86"/>
      <c r="E58" s="86"/>
      <c r="F58" s="86"/>
      <c r="G58" s="86"/>
      <c r="H58" s="86"/>
      <c r="I58" s="86"/>
      <c r="J58" s="86"/>
      <c r="K58" s="87" t="s">
        <v>29</v>
      </c>
      <c r="L58" s="87"/>
      <c r="M58" s="74" t="s">
        <v>30</v>
      </c>
      <c r="N58" s="74"/>
      <c r="O58" s="74" t="s">
        <v>15</v>
      </c>
      <c r="P58" s="74"/>
    </row>
    <row r="59" spans="1:25" ht="17.25" customHeight="1">
      <c r="A59" s="23">
        <v>1</v>
      </c>
      <c r="B59" s="86">
        <v>2</v>
      </c>
      <c r="C59" s="86"/>
      <c r="D59" s="86"/>
      <c r="E59" s="86"/>
      <c r="F59" s="86"/>
      <c r="G59" s="86"/>
      <c r="H59" s="86"/>
      <c r="I59" s="86"/>
      <c r="J59" s="86"/>
      <c r="K59" s="87">
        <v>3</v>
      </c>
      <c r="L59" s="87"/>
      <c r="M59" s="74">
        <v>4</v>
      </c>
      <c r="N59" s="74"/>
      <c r="O59" s="74">
        <v>5</v>
      </c>
      <c r="P59" s="74"/>
    </row>
    <row r="60" spans="1:25" ht="42.75" customHeight="1">
      <c r="A60" s="22">
        <v>1</v>
      </c>
      <c r="B60" s="110" t="s">
        <v>0</v>
      </c>
      <c r="C60" s="110"/>
      <c r="D60" s="110"/>
      <c r="E60" s="110"/>
      <c r="F60" s="110"/>
      <c r="G60" s="110"/>
      <c r="H60" s="110"/>
      <c r="I60" s="110"/>
      <c r="J60" s="110"/>
      <c r="K60" s="86"/>
      <c r="L60" s="86"/>
      <c r="M60" s="99">
        <f>T69</f>
        <v>2000000</v>
      </c>
      <c r="N60" s="99"/>
      <c r="O60" s="99">
        <f>M60</f>
        <v>2000000</v>
      </c>
      <c r="P60" s="99"/>
    </row>
    <row r="61" spans="1:25" ht="26.25" customHeight="1">
      <c r="A61" s="22"/>
      <c r="B61" s="111" t="s">
        <v>15</v>
      </c>
      <c r="C61" s="111"/>
      <c r="D61" s="111"/>
      <c r="E61" s="111"/>
      <c r="F61" s="111"/>
      <c r="G61" s="111"/>
      <c r="H61" s="111"/>
      <c r="I61" s="111"/>
      <c r="J61" s="111"/>
      <c r="K61" s="112"/>
      <c r="L61" s="112"/>
      <c r="M61" s="113">
        <f>M60</f>
        <v>2000000</v>
      </c>
      <c r="N61" s="113"/>
      <c r="O61" s="113">
        <f>M61</f>
        <v>2000000</v>
      </c>
      <c r="P61" s="113"/>
    </row>
    <row r="62" spans="1:25" ht="9.75" customHeight="1">
      <c r="A62" s="24"/>
      <c r="B62" s="24"/>
      <c r="C62" s="24"/>
      <c r="D62" s="24"/>
      <c r="E62" s="24"/>
      <c r="F62" s="24"/>
      <c r="G62" s="24"/>
      <c r="H62" s="24"/>
      <c r="I62" s="24"/>
    </row>
    <row r="63" spans="1:25" ht="15.75">
      <c r="A63" s="10" t="s">
        <v>66</v>
      </c>
      <c r="B63" s="16" t="s">
        <v>68</v>
      </c>
      <c r="C63" s="2"/>
    </row>
    <row r="64" spans="1:25" ht="20.25" customHeight="1"/>
    <row r="65" spans="1:31" ht="36" customHeight="1">
      <c r="A65" s="26"/>
      <c r="B65" s="23" t="s">
        <v>16</v>
      </c>
      <c r="C65" s="60" t="s">
        <v>45</v>
      </c>
      <c r="D65" s="65"/>
      <c r="E65" s="65"/>
      <c r="F65" s="65"/>
      <c r="G65" s="65"/>
      <c r="H65" s="65"/>
      <c r="I65" s="65"/>
      <c r="J65" s="65"/>
      <c r="K65" s="65"/>
      <c r="L65" s="74" t="s">
        <v>26</v>
      </c>
      <c r="M65" s="74"/>
      <c r="N65" s="74" t="s">
        <v>17</v>
      </c>
      <c r="O65" s="74"/>
      <c r="P65" s="74"/>
      <c r="Q65" s="74"/>
      <c r="R65" s="74" t="s">
        <v>29</v>
      </c>
      <c r="S65" s="92"/>
      <c r="T65" s="74" t="s">
        <v>30</v>
      </c>
      <c r="U65" s="74"/>
      <c r="V65" s="74"/>
      <c r="W65" s="86" t="s">
        <v>15</v>
      </c>
      <c r="X65" s="86"/>
      <c r="Y65" s="24"/>
    </row>
    <row r="66" spans="1:31" ht="16.5" customHeight="1">
      <c r="A66" s="26"/>
      <c r="B66" s="23">
        <v>1</v>
      </c>
      <c r="C66" s="96">
        <v>2</v>
      </c>
      <c r="D66" s="97"/>
      <c r="E66" s="97"/>
      <c r="F66" s="97"/>
      <c r="G66" s="97"/>
      <c r="H66" s="97"/>
      <c r="I66" s="97"/>
      <c r="J66" s="97"/>
      <c r="K66" s="97"/>
      <c r="L66" s="74">
        <v>3</v>
      </c>
      <c r="M66" s="74"/>
      <c r="N66" s="74">
        <v>4</v>
      </c>
      <c r="O66" s="74"/>
      <c r="P66" s="74"/>
      <c r="Q66" s="74"/>
      <c r="R66" s="74">
        <v>5</v>
      </c>
      <c r="S66" s="92"/>
      <c r="T66" s="74">
        <v>6</v>
      </c>
      <c r="U66" s="74"/>
      <c r="V66" s="74"/>
      <c r="W66" s="131">
        <v>7</v>
      </c>
      <c r="X66" s="132"/>
    </row>
    <row r="67" spans="1:31" ht="19.5" customHeight="1">
      <c r="A67" s="26"/>
      <c r="B67" s="25"/>
      <c r="C67" s="83" t="s">
        <v>37</v>
      </c>
      <c r="D67" s="84"/>
      <c r="E67" s="84"/>
      <c r="F67" s="84"/>
      <c r="G67" s="84"/>
      <c r="H67" s="84"/>
      <c r="I67" s="84"/>
      <c r="J67" s="84"/>
      <c r="K67" s="84"/>
      <c r="L67" s="116"/>
      <c r="M67" s="116"/>
      <c r="N67" s="116"/>
      <c r="O67" s="116"/>
      <c r="P67" s="116"/>
      <c r="Q67" s="116"/>
      <c r="R67" s="74"/>
      <c r="S67" s="92"/>
      <c r="T67" s="74"/>
      <c r="U67" s="74"/>
      <c r="V67" s="74"/>
      <c r="W67" s="130"/>
      <c r="X67" s="130"/>
    </row>
    <row r="68" spans="1:31" ht="21.75" customHeight="1">
      <c r="A68" s="28"/>
      <c r="B68" s="25">
        <v>1</v>
      </c>
      <c r="C68" s="62" t="s">
        <v>46</v>
      </c>
      <c r="D68" s="63"/>
      <c r="E68" s="63"/>
      <c r="F68" s="63"/>
      <c r="G68" s="63"/>
      <c r="H68" s="63"/>
      <c r="I68" s="63"/>
      <c r="J68" s="63"/>
      <c r="K68" s="64"/>
      <c r="L68" s="74"/>
      <c r="M68" s="74"/>
      <c r="N68" s="74"/>
      <c r="O68" s="74"/>
      <c r="P68" s="74"/>
      <c r="Q68" s="74"/>
      <c r="R68" s="75"/>
      <c r="S68" s="120"/>
      <c r="T68" s="74"/>
      <c r="U68" s="74"/>
      <c r="V68" s="74"/>
      <c r="W68" s="130"/>
      <c r="X68" s="130"/>
    </row>
    <row r="69" spans="1:31" ht="40.5" customHeight="1">
      <c r="A69" s="28"/>
      <c r="B69" s="25"/>
      <c r="C69" s="114" t="s">
        <v>74</v>
      </c>
      <c r="D69" s="115"/>
      <c r="E69" s="115"/>
      <c r="F69" s="115"/>
      <c r="G69" s="115"/>
      <c r="H69" s="115"/>
      <c r="I69" s="115"/>
      <c r="J69" s="115"/>
      <c r="K69" s="115"/>
      <c r="L69" s="74" t="s">
        <v>50</v>
      </c>
      <c r="M69" s="74"/>
      <c r="N69" s="74" t="s">
        <v>1</v>
      </c>
      <c r="O69" s="74"/>
      <c r="P69" s="74"/>
      <c r="Q69" s="74"/>
      <c r="R69" s="118"/>
      <c r="S69" s="119"/>
      <c r="T69" s="117">
        <f>2000000</f>
        <v>2000000</v>
      </c>
      <c r="U69" s="117"/>
      <c r="V69" s="117"/>
      <c r="W69" s="117">
        <f t="shared" ref="W69:W75" si="0">T69</f>
        <v>2000000</v>
      </c>
      <c r="X69" s="129"/>
    </row>
    <row r="70" spans="1:31" ht="20.25" customHeight="1">
      <c r="A70" s="28"/>
      <c r="B70" s="25">
        <v>2</v>
      </c>
      <c r="C70" s="62" t="s">
        <v>47</v>
      </c>
      <c r="D70" s="63"/>
      <c r="E70" s="63"/>
      <c r="F70" s="63"/>
      <c r="G70" s="63"/>
      <c r="H70" s="63"/>
      <c r="I70" s="63"/>
      <c r="J70" s="63"/>
      <c r="K70" s="64"/>
      <c r="L70" s="60"/>
      <c r="M70" s="61"/>
      <c r="N70" s="74"/>
      <c r="O70" s="74"/>
      <c r="P70" s="74"/>
      <c r="Q70" s="74"/>
      <c r="R70" s="75"/>
      <c r="S70" s="75"/>
      <c r="T70" s="75"/>
      <c r="U70" s="75"/>
      <c r="V70" s="75"/>
      <c r="W70" s="117"/>
      <c r="X70" s="129"/>
    </row>
    <row r="71" spans="1:31" ht="57" customHeight="1">
      <c r="A71" s="28"/>
      <c r="B71" s="23"/>
      <c r="C71" s="66" t="s">
        <v>89</v>
      </c>
      <c r="D71" s="67"/>
      <c r="E71" s="67"/>
      <c r="F71" s="67"/>
      <c r="G71" s="67"/>
      <c r="H71" s="67"/>
      <c r="I71" s="67"/>
      <c r="J71" s="67"/>
      <c r="K71" s="68"/>
      <c r="L71" s="121" t="s">
        <v>83</v>
      </c>
      <c r="M71" s="122"/>
      <c r="N71" s="75" t="s">
        <v>52</v>
      </c>
      <c r="O71" s="75"/>
      <c r="P71" s="75"/>
      <c r="Q71" s="75"/>
      <c r="R71" s="123"/>
      <c r="S71" s="124"/>
      <c r="T71" s="126">
        <v>1</v>
      </c>
      <c r="U71" s="126"/>
      <c r="V71" s="126"/>
      <c r="W71" s="127">
        <f t="shared" si="0"/>
        <v>1</v>
      </c>
      <c r="X71" s="128"/>
    </row>
    <row r="72" spans="1:31" ht="20.25" customHeight="1">
      <c r="A72" s="28"/>
      <c r="B72" s="25">
        <v>3</v>
      </c>
      <c r="C72" s="62" t="s">
        <v>48</v>
      </c>
      <c r="D72" s="63"/>
      <c r="E72" s="63"/>
      <c r="F72" s="63"/>
      <c r="G72" s="63"/>
      <c r="H72" s="63"/>
      <c r="I72" s="63"/>
      <c r="J72" s="63"/>
      <c r="K72" s="64"/>
      <c r="L72" s="60"/>
      <c r="M72" s="61"/>
      <c r="N72" s="74"/>
      <c r="O72" s="74"/>
      <c r="P72" s="74"/>
      <c r="Q72" s="74"/>
      <c r="R72" s="75"/>
      <c r="S72" s="75"/>
      <c r="T72" s="74"/>
      <c r="U72" s="74"/>
      <c r="V72" s="74"/>
      <c r="W72" s="117"/>
      <c r="X72" s="129"/>
    </row>
    <row r="73" spans="1:31" ht="20.25" customHeight="1">
      <c r="A73" s="28"/>
      <c r="B73" s="23"/>
      <c r="C73" s="69" t="s">
        <v>88</v>
      </c>
      <c r="D73" s="70"/>
      <c r="E73" s="70"/>
      <c r="F73" s="70"/>
      <c r="G73" s="70"/>
      <c r="H73" s="70"/>
      <c r="I73" s="70"/>
      <c r="J73" s="70"/>
      <c r="K73" s="71"/>
      <c r="L73" s="60" t="s">
        <v>50</v>
      </c>
      <c r="M73" s="61"/>
      <c r="N73" s="74" t="s">
        <v>2</v>
      </c>
      <c r="O73" s="74"/>
      <c r="P73" s="74"/>
      <c r="Q73" s="74"/>
      <c r="R73" s="76"/>
      <c r="S73" s="77"/>
      <c r="T73" s="118">
        <f>T69/T71</f>
        <v>2000000</v>
      </c>
      <c r="U73" s="118"/>
      <c r="V73" s="118"/>
      <c r="W73" s="117">
        <f t="shared" si="0"/>
        <v>2000000</v>
      </c>
      <c r="X73" s="129"/>
    </row>
    <row r="74" spans="1:31" ht="17.25" customHeight="1">
      <c r="A74" s="28"/>
      <c r="B74" s="25">
        <v>4</v>
      </c>
      <c r="C74" s="62" t="s">
        <v>49</v>
      </c>
      <c r="D74" s="63"/>
      <c r="E74" s="63"/>
      <c r="F74" s="63"/>
      <c r="G74" s="63"/>
      <c r="H74" s="63"/>
      <c r="I74" s="63"/>
      <c r="J74" s="63"/>
      <c r="K74" s="64"/>
      <c r="L74" s="60"/>
      <c r="M74" s="61"/>
      <c r="N74" s="74"/>
      <c r="O74" s="74"/>
      <c r="P74" s="74"/>
      <c r="Q74" s="74"/>
      <c r="R74" s="75"/>
      <c r="S74" s="75"/>
      <c r="T74" s="74"/>
      <c r="U74" s="74"/>
      <c r="V74" s="74"/>
      <c r="W74" s="117"/>
      <c r="X74" s="129"/>
      <c r="AC74" s="26"/>
      <c r="AD74" s="26"/>
      <c r="AE74" s="26"/>
    </row>
    <row r="75" spans="1:31" ht="25.5" customHeight="1">
      <c r="A75" s="28"/>
      <c r="B75" s="23"/>
      <c r="C75" s="78" t="s">
        <v>87</v>
      </c>
      <c r="D75" s="79"/>
      <c r="E75" s="79"/>
      <c r="F75" s="79"/>
      <c r="G75" s="79"/>
      <c r="H75" s="79"/>
      <c r="I75" s="79"/>
      <c r="J75" s="79"/>
      <c r="K75" s="80"/>
      <c r="L75" s="60" t="s">
        <v>19</v>
      </c>
      <c r="M75" s="61"/>
      <c r="N75" s="60" t="s">
        <v>2</v>
      </c>
      <c r="O75" s="65"/>
      <c r="P75" s="65"/>
      <c r="Q75" s="61"/>
      <c r="R75" s="73"/>
      <c r="S75" s="73"/>
      <c r="T75" s="125">
        <v>72.799000000000007</v>
      </c>
      <c r="U75" s="125">
        <f>(96444100-4000000+21460000+8818000+7750000+2000000)/181970000</f>
        <v>0.72798867945265699</v>
      </c>
      <c r="V75" s="125">
        <f>(96444100-4000000+21460000+8818000+7750000+2000000)/181970000</f>
        <v>0.72798867945265699</v>
      </c>
      <c r="W75" s="127">
        <f t="shared" si="0"/>
        <v>72.799000000000007</v>
      </c>
      <c r="X75" s="128"/>
      <c r="AC75" s="26"/>
      <c r="AD75" s="56"/>
      <c r="AE75" s="26"/>
    </row>
    <row r="76" spans="1:31" ht="9.75" customHeight="1">
      <c r="A76" s="28"/>
      <c r="B76" s="28"/>
      <c r="C76" s="28"/>
      <c r="D76" s="20"/>
      <c r="E76" s="20"/>
      <c r="F76" s="20"/>
      <c r="G76" s="20"/>
      <c r="H76" s="20"/>
      <c r="I76" s="20"/>
      <c r="J76" s="20"/>
      <c r="K76" s="20"/>
      <c r="L76" s="36"/>
      <c r="M76" s="36"/>
      <c r="N76" s="36"/>
      <c r="O76" s="36"/>
      <c r="P76" s="36"/>
      <c r="Q76" s="36"/>
      <c r="R76" s="39"/>
      <c r="S76" s="39"/>
      <c r="T76" s="37"/>
      <c r="AC76" s="26"/>
      <c r="AD76" s="26"/>
      <c r="AE76" s="26"/>
    </row>
    <row r="77" spans="1:31">
      <c r="AC77" s="26"/>
      <c r="AD77" s="26"/>
      <c r="AE77" s="26"/>
    </row>
    <row r="78" spans="1:31" ht="18.75">
      <c r="A78" s="16" t="s">
        <v>81</v>
      </c>
      <c r="B78" s="34"/>
      <c r="C78" s="34"/>
      <c r="D78" s="34"/>
      <c r="E78" s="34"/>
      <c r="F78" s="34"/>
      <c r="G78" s="38"/>
      <c r="H78" s="38"/>
      <c r="I78" s="26"/>
      <c r="J78" s="26"/>
      <c r="K78" s="26"/>
      <c r="L78" s="26"/>
      <c r="M78" s="26"/>
      <c r="N78" s="26"/>
    </row>
    <row r="79" spans="1:31" ht="15.75">
      <c r="A79" s="31" t="s">
        <v>14</v>
      </c>
      <c r="B79" s="31"/>
      <c r="C79" s="31"/>
      <c r="D79" s="31"/>
      <c r="I79" s="58"/>
      <c r="J79" s="58"/>
      <c r="L79" s="59" t="s">
        <v>82</v>
      </c>
      <c r="M79" s="59"/>
      <c r="N79" s="59"/>
      <c r="O79" s="59"/>
    </row>
    <row r="80" spans="1:31" ht="11.25" customHeight="1">
      <c r="A80" s="31"/>
      <c r="B80" s="31"/>
      <c r="C80" s="31"/>
      <c r="D80" s="31"/>
      <c r="I80" s="57" t="s">
        <v>20</v>
      </c>
      <c r="J80" s="57"/>
      <c r="L80" s="57" t="s">
        <v>32</v>
      </c>
      <c r="M80" s="57"/>
      <c r="N80" s="57"/>
      <c r="O80" s="57"/>
    </row>
    <row r="82" spans="1:15" ht="15.75">
      <c r="A82" s="16" t="s">
        <v>18</v>
      </c>
      <c r="G82" s="26"/>
      <c r="H82" s="26"/>
    </row>
    <row r="83" spans="1:15" ht="15.75">
      <c r="A83" s="16" t="s">
        <v>55</v>
      </c>
      <c r="G83" s="26"/>
      <c r="H83" s="26"/>
    </row>
    <row r="84" spans="1:15" ht="15.75">
      <c r="A84" s="16" t="s">
        <v>33</v>
      </c>
      <c r="I84" s="58"/>
      <c r="J84" s="58"/>
      <c r="K84" s="26"/>
      <c r="L84" s="59" t="s">
        <v>13</v>
      </c>
      <c r="M84" s="59"/>
      <c r="N84" s="59"/>
      <c r="O84" s="59"/>
    </row>
    <row r="85" spans="1:15">
      <c r="I85" s="57" t="s">
        <v>20</v>
      </c>
      <c r="J85" s="57"/>
      <c r="L85" s="57" t="s">
        <v>32</v>
      </c>
      <c r="M85" s="57"/>
      <c r="N85" s="57"/>
      <c r="O85" s="57"/>
    </row>
    <row r="86" spans="1:15" ht="15.75">
      <c r="A86" s="33"/>
      <c r="B86" s="133">
        <f>K12</f>
        <v>43854</v>
      </c>
      <c r="C86" s="133"/>
    </row>
    <row r="87" spans="1:15" ht="16.5" customHeight="1">
      <c r="A87" s="51" t="s">
        <v>70</v>
      </c>
      <c r="B87" s="51"/>
    </row>
    <row r="88" spans="1:15" ht="15">
      <c r="A88" s="51" t="s">
        <v>71</v>
      </c>
      <c r="B88" s="51"/>
    </row>
  </sheetData>
  <mergeCells count="142">
    <mergeCell ref="X21:Y21"/>
    <mergeCell ref="X22:Y22"/>
    <mergeCell ref="X24:Y24"/>
    <mergeCell ref="X25:Y25"/>
    <mergeCell ref="X27:Y27"/>
    <mergeCell ref="X28:Y28"/>
    <mergeCell ref="L27:V27"/>
    <mergeCell ref="L28:V28"/>
    <mergeCell ref="F22:N22"/>
    <mergeCell ref="F21:N21"/>
    <mergeCell ref="F24:N24"/>
    <mergeCell ref="F25:N25"/>
    <mergeCell ref="I27:J27"/>
    <mergeCell ref="I28:J28"/>
    <mergeCell ref="F27:G27"/>
    <mergeCell ref="F28:G28"/>
    <mergeCell ref="B28:D28"/>
    <mergeCell ref="B27:D27"/>
    <mergeCell ref="B25:D25"/>
    <mergeCell ref="B24:D24"/>
    <mergeCell ref="B21:D21"/>
    <mergeCell ref="B22:D22"/>
    <mergeCell ref="B86:C86"/>
    <mergeCell ref="K12:L12"/>
    <mergeCell ref="W74:X74"/>
    <mergeCell ref="R52:T52"/>
    <mergeCell ref="T74:V74"/>
    <mergeCell ref="R54:T54"/>
    <mergeCell ref="U53:W53"/>
    <mergeCell ref="R53:T53"/>
    <mergeCell ref="U52:W52"/>
    <mergeCell ref="W69:X69"/>
    <mergeCell ref="W68:X68"/>
    <mergeCell ref="T67:V67"/>
    <mergeCell ref="W66:X66"/>
    <mergeCell ref="W67:X67"/>
    <mergeCell ref="U51:W51"/>
    <mergeCell ref="T66:V66"/>
    <mergeCell ref="T68:V68"/>
    <mergeCell ref="W65:X65"/>
    <mergeCell ref="T75:V75"/>
    <mergeCell ref="T70:V70"/>
    <mergeCell ref="T71:V71"/>
    <mergeCell ref="T72:V72"/>
    <mergeCell ref="T73:V73"/>
    <mergeCell ref="W75:X75"/>
    <mergeCell ref="W70:X70"/>
    <mergeCell ref="W71:X71"/>
    <mergeCell ref="W72:X72"/>
    <mergeCell ref="W73:X73"/>
    <mergeCell ref="R68:S68"/>
    <mergeCell ref="R66:S66"/>
    <mergeCell ref="R72:S72"/>
    <mergeCell ref="N70:Q70"/>
    <mergeCell ref="L71:M71"/>
    <mergeCell ref="N72:Q72"/>
    <mergeCell ref="R70:S70"/>
    <mergeCell ref="L70:M70"/>
    <mergeCell ref="R71:S71"/>
    <mergeCell ref="N67:Q67"/>
    <mergeCell ref="N68:Q68"/>
    <mergeCell ref="N65:Q65"/>
    <mergeCell ref="N66:Q66"/>
    <mergeCell ref="T69:V69"/>
    <mergeCell ref="L66:M66"/>
    <mergeCell ref="R69:S69"/>
    <mergeCell ref="N69:Q69"/>
    <mergeCell ref="L69:M69"/>
    <mergeCell ref="R67:S67"/>
    <mergeCell ref="T65:V65"/>
    <mergeCell ref="C69:K69"/>
    <mergeCell ref="C70:K70"/>
    <mergeCell ref="C68:K68"/>
    <mergeCell ref="K60:L60"/>
    <mergeCell ref="L65:M65"/>
    <mergeCell ref="C66:K66"/>
    <mergeCell ref="L68:M68"/>
    <mergeCell ref="C65:K65"/>
    <mergeCell ref="C67:K67"/>
    <mergeCell ref="L67:M67"/>
    <mergeCell ref="B31:E31"/>
    <mergeCell ref="F33:G33"/>
    <mergeCell ref="F32:G32"/>
    <mergeCell ref="C41:T41"/>
    <mergeCell ref="B60:J60"/>
    <mergeCell ref="B61:J61"/>
    <mergeCell ref="K61:L61"/>
    <mergeCell ref="M61:N61"/>
    <mergeCell ref="M59:N59"/>
    <mergeCell ref="O61:P61"/>
    <mergeCell ref="B38:R38"/>
    <mergeCell ref="C40:T40"/>
    <mergeCell ref="B35:P35"/>
    <mergeCell ref="B36:Y36"/>
    <mergeCell ref="R51:T51"/>
    <mergeCell ref="U54:W54"/>
    <mergeCell ref="F43:N43"/>
    <mergeCell ref="R65:S65"/>
    <mergeCell ref="C51:P51"/>
    <mergeCell ref="C52:P52"/>
    <mergeCell ref="B58:J58"/>
    <mergeCell ref="O58:P58"/>
    <mergeCell ref="M58:N58"/>
    <mergeCell ref="M60:N60"/>
    <mergeCell ref="O59:P59"/>
    <mergeCell ref="O60:P60"/>
    <mergeCell ref="K58:L58"/>
    <mergeCell ref="F31:G31"/>
    <mergeCell ref="K9:P9"/>
    <mergeCell ref="C54:P54"/>
    <mergeCell ref="B59:J59"/>
    <mergeCell ref="K59:L59"/>
    <mergeCell ref="C53:P53"/>
    <mergeCell ref="A17:R17"/>
    <mergeCell ref="A18:R18"/>
    <mergeCell ref="C47:T47"/>
    <mergeCell ref="C48:T48"/>
    <mergeCell ref="A16:R16"/>
    <mergeCell ref="R75:S75"/>
    <mergeCell ref="N73:Q73"/>
    <mergeCell ref="R74:S74"/>
    <mergeCell ref="L73:M73"/>
    <mergeCell ref="R73:S73"/>
    <mergeCell ref="L75:M75"/>
    <mergeCell ref="C75:K75"/>
    <mergeCell ref="N71:Q71"/>
    <mergeCell ref="N74:Q74"/>
    <mergeCell ref="L74:M74"/>
    <mergeCell ref="C72:K72"/>
    <mergeCell ref="L80:O80"/>
    <mergeCell ref="N75:Q75"/>
    <mergeCell ref="C71:K71"/>
    <mergeCell ref="L72:M72"/>
    <mergeCell ref="C73:K73"/>
    <mergeCell ref="C74:K74"/>
    <mergeCell ref="I85:J85"/>
    <mergeCell ref="L85:O85"/>
    <mergeCell ref="I79:J79"/>
    <mergeCell ref="L79:O79"/>
    <mergeCell ref="I80:J80"/>
    <mergeCell ref="L84:O84"/>
    <mergeCell ref="I84:J84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rowBreaks count="2" manualBreakCount="2">
    <brk id="42" max="24" man="1"/>
    <brk id="7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1217370</vt:lpstr>
      <vt:lpstr>'1217370'!Область_друку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2020-02-17T14:27:56Z</cp:lastPrinted>
  <dcterms:created xsi:type="dcterms:W3CDTF">2013-03-19T08:17:06Z</dcterms:created>
  <dcterms:modified xsi:type="dcterms:W3CDTF">2020-02-17T14:28:21Z</dcterms:modified>
</cp:coreProperties>
</file>