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 tabRatio="590" firstSheet="1" activeTab="1"/>
  </bookViews>
  <sheets>
    <sheet name="1022" sheetId="4" state="hidden" r:id="rId1"/>
    <sheet name="0611160" sheetId="27" r:id="rId2"/>
    <sheet name="11521" sheetId="24" state="hidden" r:id="rId3"/>
    <sheet name="1160" sheetId="10" state="hidden" r:id="rId4"/>
  </sheets>
  <calcPr calcId="152511"/>
</workbook>
</file>

<file path=xl/calcChain.xml><?xml version="1.0" encoding="utf-8"?>
<calcChain xmlns="http://schemas.openxmlformats.org/spreadsheetml/2006/main">
  <c r="J60" i="27" l="1"/>
  <c r="H43" i="27"/>
  <c r="F43" i="27"/>
  <c r="D43" i="27"/>
  <c r="H42" i="27"/>
  <c r="H36" i="27"/>
  <c r="F36" i="27"/>
  <c r="D36" i="27"/>
  <c r="H35" i="27"/>
  <c r="J101" i="10" l="1"/>
  <c r="J100" i="10"/>
  <c r="J99" i="10"/>
  <c r="J98" i="10"/>
  <c r="J97" i="10"/>
  <c r="J93" i="10"/>
  <c r="J92" i="10"/>
  <c r="J90" i="10"/>
  <c r="J89" i="10"/>
  <c r="J88" i="10"/>
  <c r="J87" i="10"/>
  <c r="J86" i="10"/>
  <c r="J85" i="10"/>
  <c r="J84" i="10"/>
  <c r="J83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F50" i="10"/>
  <c r="H50" i="10" s="1"/>
  <c r="D50" i="10"/>
  <c r="H49" i="10"/>
  <c r="H48" i="10"/>
  <c r="H47" i="10"/>
  <c r="F41" i="10"/>
  <c r="D41" i="10"/>
  <c r="H40" i="10"/>
  <c r="H39" i="10"/>
  <c r="H38" i="10"/>
  <c r="H37" i="10"/>
  <c r="H36" i="10"/>
  <c r="H35" i="10"/>
  <c r="H41" i="10" s="1"/>
</calcChain>
</file>

<file path=xl/sharedStrings.xml><?xml version="1.0" encoding="utf-8"?>
<sst xmlns="http://schemas.openxmlformats.org/spreadsheetml/2006/main" count="296" uniqueCount="186">
  <si>
    <r>
      <rPr>
        <sz val="12"/>
        <rFont val="Times New Roman"/>
        <family val="1"/>
      </rPr>
      <t>(підпис)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</si>
  <si>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</si>
  <si>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</si>
  <si>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29.12.2016 року № 2 «Програма розвитку освіти міста Хмельницького на 2017-2021 роки»</t>
  </si>
  <si>
    <t>6. Цілі державної політики, на досягнення яких спрямована реалізація бюджетної програми:</t>
  </si>
  <si>
    <t>Ціль державної політики</t>
  </si>
  <si>
    <t> 8.Завдання бюджетної програми:</t>
  </si>
  <si>
    <t xml:space="preserve">9. Напрями використання бюджетних коштів: </t>
  </si>
  <si>
    <t>(грн)</t>
  </si>
  <si>
    <t xml:space="preserve">10. Перелік місцевих / регіональних програм, що виконуються у складі бюджетної програми: </t>
  </si>
  <si>
    <t>УСЬОГО</t>
  </si>
  <si>
    <t>Штатний розпис, тарифікація</t>
  </si>
  <si>
    <t>якості</t>
  </si>
  <si>
    <t>ефективності</t>
  </si>
  <si>
    <t>продукту</t>
  </si>
  <si>
    <t>затрат</t>
  </si>
  <si>
    <t>№ з/п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</si>
  <si>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</si>
  <si>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t>Завдання</t>
  </si>
  <si>
    <t>Забезпечити надання відповідних послуг денними загальноосвітніми навчальними закладами.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</si>
  <si>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</si>
  <si>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</si>
  <si>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</si>
  <si>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</si>
  <si>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</si>
  <si>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</si>
  <si>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Проведення капітальних ремонтів</t>
  </si>
  <si>
    <t>Придбання предметів та обладнання довгострокового користування</t>
  </si>
  <si>
    <t>Капітальне будівництво</t>
  </si>
  <si>
    <t>Реконструкція та реставрація</t>
  </si>
  <si>
    <t>Найменування місцевої / регіональної програми</t>
  </si>
  <si>
    <t>11. Результативні показники бюджетної програми:</t>
  </si>
  <si>
    <t>Показник</t>
  </si>
  <si>
    <t>Один иця вим.</t>
  </si>
  <si>
    <t>Джерело інформації</t>
  </si>
  <si>
    <t>Кількість закладів</t>
  </si>
  <si>
    <t>од.</t>
  </si>
  <si>
    <t>Мережа шкіл,звіт ЗНЗ - 1</t>
  </si>
  <si>
    <t>Кількість класів</t>
  </si>
  <si>
    <t>Середньорічна кількість педагогічного персоналу</t>
  </si>
  <si>
    <t>Всього- середньорічне число ставок (штатних одиниць)</t>
  </si>
  <si>
    <t>грн</t>
  </si>
  <si>
    <t>Кількість учнів в загальноосвітніх школах</t>
  </si>
  <si>
    <t>осіб</t>
  </si>
  <si>
    <t>Кількість закладів, в яких будуть проведені поточні ремонти  санвузлів</t>
  </si>
  <si>
    <t>Середня  наповнюваність класів</t>
  </si>
  <si>
    <t>Розрахунок</t>
  </si>
  <si>
    <t>Середні витрати на придбання  одного  смарт- борда</t>
  </si>
  <si>
    <t>Кількість  учнів,які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</si>
  <si>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</si>
  <si>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</si>
  <si>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</si>
  <si>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</si>
  <si>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</si>
  <si>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>Відсоток захищених статей видатків в загальному   обсязі</t>
  </si>
  <si>
    <t>Кількість закладів, в які буде придбано  смарт-борди</t>
  </si>
  <si>
    <t xml:space="preserve">В.о.директора Департаменту освіти та науки   </t>
  </si>
  <si>
    <t>Світлана ГУБАЙ</t>
  </si>
  <si>
    <r>
      <rPr>
        <sz val="12"/>
        <rFont val="Times New Roman"/>
        <family val="1"/>
      </rPr>
      <t>(ініціали та прізвище)</t>
    </r>
  </si>
  <si>
    <t xml:space="preserve">ПОГОДЖЕНО:
Фінансове управління 
Хмельницької міської ради                                               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</si>
  <si>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</si>
  <si>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</si>
  <si>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>Дата погодження
М.П.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</si>
  <si>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</si>
  <si>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</si>
  <si>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</si>
  <si>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</si>
  <si>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</si>
  <si>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</si>
  <si>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</si>
  <si>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22201100000
</t>
    </r>
    <r>
      <rPr>
        <sz val="12"/>
        <rFont val="Times New Roman"/>
        <family val="1"/>
        <charset val="204"/>
      </rPr>
      <t>(код бюджету)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</si>
  <si>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</si>
  <si>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</si>
  <si>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</si>
  <si>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</si>
  <si>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</si>
  <si>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</si>
  <si>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r>
      <rPr>
        <sz val="12"/>
        <rFont val="Times New Roman"/>
        <family val="1"/>
        <charset val="204"/>
      </rPr>
      <t>7. Мета бюджетної програми:</t>
    </r>
    <r>
      <rPr>
        <u/>
        <sz val="12"/>
        <rFont val="Times New Roman"/>
        <family val="1"/>
        <charset val="204"/>
      </rPr>
      <t> Забезпечення надання послуг з загальної середньої освіти в денних загальноосвітніх навчальних закладах.</t>
    </r>
  </si>
  <si>
    <t>ПАСПОРТ
бюджетної програми місцевого бюджету на 2021 рік</t>
  </si>
  <si>
    <t>Рішення " сесії Хмельницької міської ради від 23.12.2020 року № 14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</si>
  <si>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</si>
  <si>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</si>
  <si>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</si>
  <si>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t xml:space="preserve">
4. Обсяг бюджетних призначень / бюджетних асигнувань — 356879995 гривень, у тому числі загального фонду — 293431677 гривень та спеціального фонду — 63448318  гривень.
</t>
    </r>
    <r>
      <rPr>
        <sz val="12"/>
        <rFont val="Times New Roman"/>
        <family val="1"/>
      </rPr>
      <t/>
    </r>
  </si>
  <si>
    <t>Програма  розвитку освіти  Хмельницької міської територіальної громади  на 2017-2021 роки (із змінами і доповненнями)</t>
  </si>
  <si>
    <t>Комплексна програма «Піклування» в Хмельницькій територіальній громаді на 2017-2021 роки (із змінами і доповненнями)</t>
  </si>
  <si>
    <t xml:space="preserve">Програма бюджетування за участі громадськості (Бюджет участі) міста Хмельницького на 2020-2022 роки </t>
  </si>
  <si>
    <t xml:space="preserve">Рішення 2 сесії Хмельницької міської ради від 23.12.2020 року № 14 </t>
  </si>
  <si>
    <t>Придбання обладнання і предметів довгострокового користування</t>
  </si>
  <si>
    <t>Капітальний ремонт спортивного майданчика НВК № 2 ( в тому числі виготовлення проектно-кошторисної документації)</t>
  </si>
  <si>
    <t>Капітальний ремонт пожежної сигналізації на об єкті: Хмельницький навчально-виховний комплекс № 4 ( в тому числі виготовлення проєктно-кошторисної документації)</t>
  </si>
  <si>
    <t>Капітальний ремонт спортивного майданчика СЗОШ № 12 ( в тому числі виготовлення проєктно-кошторисної документації)</t>
  </si>
  <si>
    <t>Капітальний ремонт спортзалу СЗОШ № 19 ( в тому числі виготовлення проектно-кошторисної документації)</t>
  </si>
  <si>
    <t xml:space="preserve">Капітальний ремонт водопотачання СЗОШ № 19 </t>
  </si>
  <si>
    <t>Капітальний ремонт спортивного майданчика СЗОШ № 22 ( в тому числі виготовлення проектно- кошторисної документації)</t>
  </si>
  <si>
    <t xml:space="preserve">Капільний ремонт огорожі НВК № 31 " Дошкільний навчальний заклад- загальноосвітній навчальний заклад 1 ступеня " </t>
  </si>
  <si>
    <t xml:space="preserve">Капітальний ремонт спортивного майданчика Пироговецького ліцею ( в тому числі виготовлення проектно-кошторисної документації) </t>
  </si>
  <si>
    <t xml:space="preserve">Реконструкція спортивного майданчика під мультифункціональний майданчик для занять ігровими видами спорту на території Хмельницької ССЗШ№ 13 ім. Чекмана </t>
  </si>
  <si>
    <t>Реконструкція плоского покриття з улаштування шатрового даху над приміщеннями спортивного та актового залу СЗОШ № 19</t>
  </si>
  <si>
    <t>Реконструкція спортивного майданчика під мультифункціональний майданчик для занять ігровими видами спорту на території НВК № 31</t>
  </si>
  <si>
    <t xml:space="preserve">Проведення поточного ремоту покрівлі НВО № 28 </t>
  </si>
  <si>
    <t>Поточний ремонт приміщень ЗОШ № 25</t>
  </si>
  <si>
    <t>Ремонт гумового покриття спортмайданчика ЗОШ № 4</t>
  </si>
  <si>
    <t>Поточні ремонти санвузлів шкіл</t>
  </si>
  <si>
    <t>Придбання парт та дидактичного матеріалу для "Нової української школи"</t>
  </si>
  <si>
    <t>Придбання SMARTBOARD для 4 шкіл Хмельницької територіальної громади</t>
  </si>
  <si>
    <t xml:space="preserve">Придбання компютерів для " Нової української школи" </t>
  </si>
  <si>
    <t>Придбання обладнання для харчоблоків  загальноосвітніх закладів</t>
  </si>
  <si>
    <t xml:space="preserve">Придбання обладнання для 15 профільних кабінетів </t>
  </si>
  <si>
    <t>Рішення 2 сесії Хмельницької міської ради від 23.12.2020 року № 14</t>
  </si>
  <si>
    <t>Кількість закладів, в яких буде встановлено пожежну сигналізацію</t>
  </si>
  <si>
    <t>Кількість закладів, в яких буде реконструкція та капітальний ремонт спортивних майданчиків під мульфункціональні майданчики для занять ігровими видами спорту</t>
  </si>
  <si>
    <t>Кількість закладів, в яких будуть проведені капітальні ремонти огорожі, даху,  харчоблоку, системи водопостачання , спортивного залу</t>
  </si>
  <si>
    <t>Кількість закладів, в яких буде придбано обладнання для харчоблоків</t>
  </si>
  <si>
    <t>Кількість закладів, в яких буде придбано профільні кабінети</t>
  </si>
  <si>
    <t>Витрати на 1 здобувача освіти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</si>
  <si>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</si>
  <si>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12.01.2017 року №25 Комплексна програма «Піклування» в Хмельницькому на 2017-2021 роки,</t>
  </si>
  <si>
    <t xml:space="preserve">Мережа 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</si>
  <si>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21.01.2021 р. № 9</t>
  </si>
  <si>
    <t>Надія БАЛАБУСТ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</si>
  <si>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№60</t>
  </si>
  <si>
    <t xml:space="preserve">Директор Департаменту освіти та науки   </t>
  </si>
  <si>
    <t xml:space="preserve"> Рішення сесії Хмельницької міської ради від 21.04.2021 року №27</t>
  </si>
  <si>
    <t>Оксана Кумарьова</t>
  </si>
  <si>
    <t>Лариса Поліщук 70 46 06</t>
  </si>
  <si>
    <t>Оксана Кондратюк</t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</si>
  <si>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</si>
  <si>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</si>
  <si>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</si>
  <si>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</si>
  <si>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0611160     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</si>
  <si>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</si>
  <si>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</si>
  <si>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t xml:space="preserve">3. </t>
    </r>
    <r>
      <rPr>
        <u/>
        <sz val="10"/>
        <rFont val="Times New Roman"/>
        <family val="1"/>
      </rPr>
      <t xml:space="preserve">0611160    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</si>
  <si>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1160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</si>
  <si>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0990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</si>
  <si>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 Забезпечення діяльності центрів професійного розвитку педагогічних прцівників 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</si>
  <si>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r>
      <rPr>
        <u/>
        <sz val="10"/>
        <rFont val="Times New Roman"/>
        <family val="1"/>
      </rPr>
      <t xml:space="preserve">22564000000
</t>
    </r>
    <r>
      <rPr>
        <sz val="10"/>
        <rFont val="Times New Roman"/>
        <family val="1"/>
      </rPr>
      <t>(код бюджету)</t>
    </r>
  </si>
  <si>
    <t>4. Обсяг бюджетних призначень / бюджетних асигнувань   2 110 415,00  гривень, у тому числі загального фонду  2 060 415,00  гривень та спеціального фонду 50 000,00 гривень.</t>
  </si>
  <si>
    <r>
      <rPr>
        <sz val="11"/>
        <rFont val="Times New Roman"/>
        <family val="1"/>
      </rP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</si>
  <si>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r>
      <rPr>
        <u/>
        <sz val="11"/>
        <rFont val="Times New Roman"/>
        <family val="1"/>
      </rPr>
      <t>Бюджетний кодекс України від 08.07.2010 р. №2241-VІІI,</t>
    </r>
  </si>
  <si>
    <t>Закон України “Про освіту” від 05.09.2017 р. № 2145 – VIII,</t>
  </si>
  <si>
    <t>Закон України “Про загальну середню освіту” від 13.05.1999 №651-XIV,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</si>
  <si>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</si>
  <si>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rPr>
        <u/>
        <sz val="11"/>
        <rFont val="Times New Roman"/>
        <family val="1"/>
      </rPr>
      <t>Рішення сесії міської ради  від 29.12.2016 року №2 «Програма розвитку освіти міста Хмельницького на 2017-2021 роки (із змінами і доповненнями)»</t>
    </r>
  </si>
  <si>
    <t>Рішення  сесії  міської  ради  від  22.03.2017  року  №21  "Про  підвищення  тарифних  розрядів  педагогічним  працівникам  та  вчителям-логопедам загальноосвітніх, дошкільних та позашкільних навчальних закладів, що фінансуються за рахунок місцевого бюджету",</t>
  </si>
  <si>
    <t>Постанова Кабінету Міністрів України від 29.07.2020 року № 672 "Деякі питання професійного розвитку педагогічних працівників".</t>
  </si>
  <si>
    <t>Рішення сесії Хмельницької міської ради від 23.12.2020 року № 14 «Про бюджет Хмельницької міської територіальної громади на 2021 рік»</t>
  </si>
  <si>
    <t>Рішення сесії Хмельницької міської ради від 21.04.2021 року №27 «Про внесення змін до бюджету Хмельницької міської територіальної громади на 2021 рік»</t>
  </si>
  <si>
    <r>
      <rPr>
        <b/>
        <sz val="12"/>
        <rFont val="Times New Roman"/>
        <family val="1"/>
      </rPr>
      <t>№ з/п</t>
    </r>
  </si>
  <si>
    <t>Забезпечення  координації роботи методичних установ усіх рівнів,забезпечення єдиної ситеми в роботі та   повної визначеності у розподілі  функцій між організаційно-структурними рівнями.</t>
  </si>
  <si>
    <r>
      <t xml:space="preserve">7. Мета бюджетної програми: </t>
    </r>
    <r>
      <rPr>
        <u/>
        <sz val="12"/>
        <rFont val="Times New Roman"/>
        <family val="1"/>
      </rPr>
      <t>Забезпечення  діяльності центру професійного  розвитку педагогічних працівників.Сприяти професійному розвитку педагогів закладів дошкільної, позашкільної, загальної середньої освіти, інулюзивно-ресурсних та міжшкільних ресурсних центрів.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</si>
  <si>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</si>
  <si>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</si>
  <si>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t>Забезпечити  діяльність центру професійного розвитку педагогічних працівників. Основне завдання Центрів професійного розвитку - це допомога й підтримка вчителю, а не контроль. Сприяння професійному розвитку педагогічних працівників, їх психологічна підтримка та консультування. Узагальнення та поширення інформації про можливості професійного розвитку та зростання освітян: програми підвищення кваліфікації, вебресурси та інші інструменти. Підтримка баз даних (суб'єктів підвищення кваліфікації, педагогів-наставників, супервізорів тощо). Взаємодія та співпраця з органами державної влади та місцевого самоврядування.</t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</si>
  <si>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</si>
  <si>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</si>
  <si>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</si>
  <si>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</si>
  <si>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</si>
  <si>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</si>
  <si>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t xml:space="preserve">Створення належних умов для діяльності центру професійного розвитку педагогічних  працівників </t>
  </si>
  <si>
    <t>10. Перелік місцевих / регіональних програм, що виконуються у складі бюджетної програми:</t>
  </si>
  <si>
    <r>
      <rPr>
        <b/>
        <sz val="12"/>
        <rFont val="Times New Roman"/>
        <family val="1"/>
      </rPr>
      <t>Найменування місцевої / регіональної програми</t>
    </r>
  </si>
  <si>
    <t>Програма розвитку освіти Хмельницької міської територіальної громади на 2017 - 2021 роки на 2017-2021 роки (із змінами і доповненнями)</t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</si>
  <si>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</si>
  <si>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</si>
  <si>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</si>
  <si>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</si>
  <si>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t>Кількість  центрів</t>
  </si>
  <si>
    <r>
      <rPr>
        <sz val="12"/>
        <rFont val="Times New Roman"/>
        <family val="1"/>
      </rPr>
      <t>од.</t>
    </r>
  </si>
  <si>
    <t>Середньорічна кількість  педагогічного персоналу</t>
  </si>
  <si>
    <t>Всього - середньорічне число ставок (штатних одиниць )</t>
  </si>
  <si>
    <t>Штатний розпис</t>
  </si>
  <si>
    <t xml:space="preserve">Обсяг видатків на придбання комп'ютерного обладнання і предметів довгострокового користування </t>
  </si>
  <si>
    <t>Кількість  консультацій наданих педагогічним працівникам</t>
  </si>
  <si>
    <t>Кількість проведених супервізій</t>
  </si>
  <si>
    <t>Кількість комп'ютерного обладнання, що планується придбати</t>
  </si>
  <si>
    <t>Середня вартість виготовлення одного примірника навчально-методичної літератури</t>
  </si>
  <si>
    <t>Середні витрати на одиницю придбаного комп'ютерного обладнання</t>
  </si>
  <si>
    <r>
      <rPr>
        <sz val="12"/>
        <rFont val="Times New Roman"/>
        <family val="1"/>
      </rPr>
      <t>Відсоток захищених статей видатків в загальному обсязі</t>
    </r>
  </si>
  <si>
    <r>
      <rPr>
        <sz val="12"/>
        <rFont val="Times New Roman"/>
        <family val="1"/>
      </rPr>
      <t>%</t>
    </r>
  </si>
  <si>
    <r>
      <rPr>
        <sz val="12"/>
        <rFont val="Times New Roman"/>
        <family val="1"/>
      </rPr>
      <t>Розрахунок</t>
    </r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</si>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</sst>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26" x14ac:knownFonts="1">
    <font>
      <sz val="10"/>
      <color rgb="FF000000"/>
      <name val="Times New Roman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10"/>
      <color rgb="FF000000"/>
      <name val="Times New Roman"/>
      <family val="1"/>
      <charset val="204"/>
    </font>
    <font>
      <b/>
      <sz val="13.5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8"/>
      <color rgb="FF000000"/>
      <name val="Times New Roman"/>
      <family val="1"/>
      <charset val="204"/>
    </font>
    <font>
      <b/>
      <sz val="13.5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  <charset val="204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1" fillId="0" borderId="0"/>
    <xf numFmtId="0" fontId="4" fillId="0" borderId="0"/>
  </cellStyleXfs>
  <cellXfs count="181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 shrinkToFit="1"/>
    </xf>
    <xf numFmtId="3" fontId="7" fillId="0" borderId="0" xfId="0" applyNumberFormat="1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center" wrapText="1" shrinkToFit="1"/>
    </xf>
    <xf numFmtId="1" fontId="8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vertical="center" wrapText="1" shrinkToFit="1"/>
    </xf>
    <xf numFmtId="4" fontId="7" fillId="0" borderId="0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1" fontId="24" fillId="0" borderId="1" xfId="0" applyNumberFormat="1" applyFont="1" applyFill="1" applyBorder="1" applyAlignment="1">
      <alignment horizontal="center" vertical="center" wrapText="1" shrinkToFit="1"/>
    </xf>
    <xf numFmtId="1" fontId="24" fillId="0" borderId="0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/>
    </xf>
    <xf numFmtId="1" fontId="24" fillId="0" borderId="10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3" fontId="24" fillId="0" borderId="2" xfId="0" applyNumberFormat="1" applyFont="1" applyFill="1" applyBorder="1" applyAlignment="1">
      <alignment horizontal="center" vertical="center" wrapText="1" shrinkToFit="1"/>
    </xf>
    <xf numFmtId="4" fontId="24" fillId="0" borderId="0" xfId="0" applyNumberFormat="1" applyFont="1" applyFill="1" applyBorder="1" applyAlignment="1">
      <alignment horizontal="right" vertical="center" wrapText="1" shrinkToFit="1"/>
    </xf>
    <xf numFmtId="4" fontId="24" fillId="0" borderId="0" xfId="0" applyNumberFormat="1" applyFont="1" applyFill="1" applyBorder="1" applyAlignment="1">
      <alignment vertical="center" wrapText="1" shrinkToFit="1"/>
    </xf>
    <xf numFmtId="4" fontId="24" fillId="0" borderId="0" xfId="0" applyNumberFormat="1" applyFont="1" applyFill="1" applyBorder="1" applyAlignment="1">
      <alignment horizontal="center" vertical="center" wrapText="1" shrinkToFit="1"/>
    </xf>
    <xf numFmtId="1" fontId="25" fillId="0" borderId="10" xfId="0" applyNumberFormat="1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right" vertical="center" wrapText="1" shrinkToFit="1"/>
    </xf>
    <xf numFmtId="0" fontId="2" fillId="0" borderId="6" xfId="0" applyFont="1" applyFill="1" applyBorder="1" applyAlignment="1">
      <alignment horizontal="right" vertical="center" wrapText="1"/>
    </xf>
    <xf numFmtId="1" fontId="8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vertical="center" wrapText="1" shrinkToFit="1"/>
    </xf>
    <xf numFmtId="4" fontId="7" fillId="0" borderId="2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" fontId="7" fillId="0" borderId="9" xfId="0" applyNumberFormat="1" applyFont="1" applyFill="1" applyBorder="1" applyAlignment="1">
      <alignment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2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 shrinkToFit="1"/>
    </xf>
    <xf numFmtId="4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3" xfId="0" applyNumberFormat="1" applyFont="1" applyFill="1" applyBorder="1" applyAlignment="1">
      <alignment horizontal="center" vertical="center" wrapText="1" shrinkToFit="1"/>
    </xf>
    <xf numFmtId="1" fontId="7" fillId="0" borderId="5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 shrinkToFi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3" fontId="7" fillId="0" borderId="2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 shrinkToFit="1"/>
    </xf>
    <xf numFmtId="1" fontId="24" fillId="0" borderId="12" xfId="0" applyNumberFormat="1" applyFont="1" applyFill="1" applyBorder="1" applyAlignment="1">
      <alignment horizontal="center" vertical="center" wrapText="1" shrinkToFit="1"/>
    </xf>
    <xf numFmtId="0" fontId="20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4" fillId="0" borderId="1" xfId="0" applyNumberFormat="1" applyFont="1" applyFill="1" applyBorder="1" applyAlignment="1">
      <alignment vertical="center" wrapText="1" shrinkToFit="1"/>
    </xf>
    <xf numFmtId="4" fontId="24" fillId="0" borderId="12" xfId="0" applyNumberFormat="1" applyFont="1" applyFill="1" applyBorder="1" applyAlignment="1">
      <alignment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24" fillId="0" borderId="2" xfId="0" applyNumberFormat="1" applyFont="1" applyFill="1" applyBorder="1" applyAlignment="1">
      <alignment vertical="center" wrapText="1" shrinkToFit="1"/>
    </xf>
    <xf numFmtId="0" fontId="1" fillId="0" borderId="13" xfId="0" applyFont="1" applyFill="1" applyBorder="1" applyAlignment="1">
      <alignment horizontal="center" vertical="center" wrapText="1"/>
    </xf>
    <xf numFmtId="1" fontId="25" fillId="0" borderId="13" xfId="0" applyNumberFormat="1" applyFont="1" applyFill="1" applyBorder="1" applyAlignment="1">
      <alignment horizontal="center" vertical="center" wrapText="1" shrinkToFit="1"/>
    </xf>
    <xf numFmtId="1" fontId="25" fillId="0" borderId="12" xfId="0" applyNumberFormat="1" applyFont="1" applyFill="1" applyBorder="1" applyAlignment="1">
      <alignment horizontal="center" vertical="center" wrapText="1" shrinkToFit="1"/>
    </xf>
    <xf numFmtId="1" fontId="25" fillId="0" borderId="1" xfId="0" applyNumberFormat="1" applyFont="1" applyFill="1" applyBorder="1" applyAlignment="1">
      <alignment horizontal="center" vertical="center" wrapText="1" shrinkToFi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4" fontId="24" fillId="0" borderId="2" xfId="0" applyNumberFormat="1" applyFont="1" applyFill="1" applyBorder="1" applyAlignment="1">
      <alignment horizontal="righ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1" fontId="24" fillId="0" borderId="2" xfId="0" applyNumberFormat="1" applyFont="1" applyFill="1" applyBorder="1" applyAlignment="1">
      <alignment horizontal="center" vertical="center" wrapText="1" shrinkToFit="1"/>
    </xf>
    <xf numFmtId="2" fontId="24" fillId="0" borderId="1" xfId="0" applyNumberFormat="1" applyFont="1" applyFill="1" applyBorder="1" applyAlignment="1">
      <alignment horizontal="center" vertical="center" wrapText="1" shrinkToFit="1"/>
    </xf>
    <xf numFmtId="2" fontId="24" fillId="0" borderId="12" xfId="0" applyNumberFormat="1" applyFont="1" applyFill="1" applyBorder="1" applyAlignment="1">
      <alignment horizontal="center" vertical="center" wrapText="1" shrinkToFit="1"/>
    </xf>
    <xf numFmtId="2" fontId="24" fillId="0" borderId="11" xfId="0" applyNumberFormat="1" applyFont="1" applyFill="1" applyBorder="1" applyAlignment="1">
      <alignment horizontal="center" vertical="center" wrapText="1" shrinkToFit="1"/>
    </xf>
    <xf numFmtId="2" fontId="24" fillId="0" borderId="2" xfId="0" applyNumberFormat="1" applyFont="1" applyFill="1" applyBorder="1" applyAlignment="1">
      <alignment horizontal="center" vertical="center" wrapText="1" shrinkToFit="1"/>
    </xf>
    <xf numFmtId="1" fontId="25" fillId="0" borderId="11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2" fontId="24" fillId="0" borderId="14" xfId="0" applyNumberFormat="1" applyFont="1" applyFill="1" applyBorder="1" applyAlignment="1">
      <alignment horizontal="center" vertical="center" wrapText="1" shrinkToFit="1"/>
    </xf>
    <xf numFmtId="1" fontId="24" fillId="0" borderId="11" xfId="0" applyNumberFormat="1" applyFont="1" applyFill="1" applyBorder="1" applyAlignment="1">
      <alignment horizontal="center" vertical="center" wrapText="1" shrinkToFit="1"/>
    </xf>
    <xf numFmtId="1" fontId="24" fillId="0" borderId="3" xfId="0" applyNumberFormat="1" applyFont="1" applyFill="1" applyBorder="1" applyAlignment="1">
      <alignment horizontal="center" vertical="center" wrapText="1" shrinkToFit="1"/>
    </xf>
    <xf numFmtId="1" fontId="24" fillId="0" borderId="5" xfId="0" applyNumberFormat="1" applyFont="1" applyFill="1" applyBorder="1" applyAlignment="1">
      <alignment horizontal="center" vertical="center" wrapText="1" shrinkToFit="1"/>
    </xf>
    <xf numFmtId="165" fontId="24" fillId="0" borderId="1" xfId="0" applyNumberFormat="1" applyFont="1" applyFill="1" applyBorder="1" applyAlignment="1">
      <alignment horizontal="center" vertical="center" wrapText="1" shrinkToFit="1"/>
    </xf>
    <xf numFmtId="165" fontId="24" fillId="0" borderId="12" xfId="0" applyNumberFormat="1" applyFont="1" applyFill="1" applyBorder="1" applyAlignment="1">
      <alignment horizontal="center" vertical="center" wrapText="1" shrinkToFit="1"/>
    </xf>
    <xf numFmtId="165" fontId="24" fillId="0" borderId="11" xfId="0" applyNumberFormat="1" applyFont="1" applyFill="1" applyBorder="1" applyAlignment="1">
      <alignment horizontal="center" vertical="center" wrapText="1" shrinkToFit="1"/>
    </xf>
    <xf numFmtId="165" fontId="24" fillId="0" borderId="2" xfId="0" applyNumberFormat="1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2" fontId="24" fillId="0" borderId="3" xfId="0" applyNumberFormat="1" applyFont="1" applyFill="1" applyBorder="1" applyAlignment="1">
      <alignment horizontal="center" vertical="center" wrapText="1" shrinkToFit="1"/>
    </xf>
    <xf numFmtId="2" fontId="24" fillId="0" borderId="5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 shrinkToFit="1"/>
    </xf>
    <xf numFmtId="4" fontId="7" fillId="2" borderId="5" xfId="0" applyNumberFormat="1" applyFont="1" applyFill="1" applyBorder="1" applyAlignment="1">
      <alignment horizontal="center" vertical="center" wrapText="1" shrinkToFit="1"/>
    </xf>
    <xf numFmtId="4" fontId="10" fillId="0" borderId="3" xfId="0" applyNumberFormat="1" applyFont="1" applyFill="1" applyBorder="1" applyAlignment="1">
      <alignment horizontal="center" vertical="center" wrapText="1" shrinkToFit="1"/>
    </xf>
    <xf numFmtId="4" fontId="10" fillId="0" borderId="5" xfId="0" applyNumberFormat="1" applyFont="1" applyFill="1" applyBorder="1" applyAlignment="1">
      <alignment horizontal="center" vertical="center" wrapText="1" shrinkToFi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7" sqref="G17"/>
    </sheetView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zoomScale="80" zoomScaleNormal="80" workbookViewId="0">
      <selection activeCell="Q4" sqref="Q4"/>
    </sheetView>
  </sheetViews>
  <sheetFormatPr defaultRowHeight="12.75" x14ac:dyDescent="0.2"/>
  <cols>
    <col min="1" max="1" width="23.1640625" style="1" customWidth="1"/>
    <col min="2" max="2" width="32.83203125" style="1" customWidth="1"/>
    <col min="3" max="3" width="18.33203125" style="1" customWidth="1"/>
    <col min="4" max="4" width="32" style="1" customWidth="1"/>
    <col min="5" max="5" width="26.1640625" style="1" customWidth="1"/>
    <col min="6" max="6" width="36.83203125" style="1" customWidth="1"/>
    <col min="7" max="7" width="2.5" style="1" customWidth="1"/>
    <col min="8" max="8" width="24.6640625" style="1" customWidth="1"/>
    <col min="9" max="9" width="5" style="1" customWidth="1"/>
    <col min="10" max="10" width="9.33203125" style="1"/>
    <col min="11" max="11" width="13.83203125" style="1" customWidth="1"/>
  </cols>
  <sheetData>
    <row r="1" spans="1:11" ht="186" customHeight="1" x14ac:dyDescent="0.2">
      <c r="B1" s="34"/>
      <c r="C1" s="34"/>
      <c r="D1" s="34"/>
      <c r="E1" s="34"/>
      <c r="F1" s="34"/>
      <c r="G1" s="108" t="s">
        <v>121</v>
      </c>
      <c r="H1" s="109"/>
      <c r="I1" s="109"/>
      <c r="J1" s="109"/>
      <c r="K1" s="109"/>
    </row>
    <row r="2" spans="1:11" ht="38.25" customHeight="1" x14ac:dyDescent="0.2">
      <c r="A2" s="110" t="s">
        <v>127</v>
      </c>
      <c r="B2" s="110"/>
      <c r="C2" s="110"/>
      <c r="D2" s="110"/>
      <c r="E2" s="110"/>
      <c r="F2" s="110"/>
      <c r="G2" s="110"/>
      <c r="H2" s="110"/>
    </row>
    <row r="3" spans="1:11" ht="71.25" customHeight="1" x14ac:dyDescent="0.2">
      <c r="A3" s="35" t="s">
        <v>128</v>
      </c>
      <c r="B3" s="110" t="s">
        <v>129</v>
      </c>
      <c r="C3" s="110"/>
      <c r="D3" s="110"/>
      <c r="E3" s="110"/>
      <c r="F3" s="110"/>
      <c r="G3" s="111" t="s">
        <v>130</v>
      </c>
      <c r="H3" s="111"/>
      <c r="I3" s="111"/>
      <c r="J3" s="111"/>
      <c r="K3" s="111"/>
    </row>
    <row r="4" spans="1:11" ht="72" customHeight="1" x14ac:dyDescent="0.2">
      <c r="A4" s="36" t="s">
        <v>131</v>
      </c>
      <c r="B4" s="110" t="s">
        <v>132</v>
      </c>
      <c r="C4" s="110"/>
      <c r="D4" s="110"/>
      <c r="E4" s="110"/>
      <c r="F4" s="110"/>
      <c r="G4" s="110" t="s">
        <v>133</v>
      </c>
      <c r="H4" s="110"/>
      <c r="I4" s="110"/>
      <c r="J4" s="110"/>
      <c r="K4" s="110"/>
    </row>
    <row r="5" spans="1:11" ht="73.5" customHeight="1" x14ac:dyDescent="0.2">
      <c r="A5" s="36" t="s">
        <v>134</v>
      </c>
      <c r="B5" s="111" t="s">
        <v>135</v>
      </c>
      <c r="C5" s="110"/>
      <c r="D5" s="37" t="s">
        <v>136</v>
      </c>
      <c r="E5" s="111" t="s">
        <v>137</v>
      </c>
      <c r="F5" s="110"/>
      <c r="G5" s="111" t="s">
        <v>138</v>
      </c>
      <c r="H5" s="110"/>
      <c r="I5" s="110"/>
      <c r="J5" s="110"/>
      <c r="K5" s="110"/>
    </row>
    <row r="7" spans="1:11" ht="15.75" x14ac:dyDescent="0.2">
      <c r="A7" s="108" t="s">
        <v>139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18" customHeight="1" x14ac:dyDescent="0.2">
      <c r="A8" s="117" t="s">
        <v>140</v>
      </c>
      <c r="B8" s="109"/>
      <c r="C8" s="109"/>
      <c r="D8" s="109"/>
      <c r="E8" s="109"/>
      <c r="F8" s="109"/>
      <c r="G8" s="109"/>
      <c r="H8" s="109"/>
    </row>
    <row r="9" spans="1:11" ht="18" customHeight="1" x14ac:dyDescent="0.2">
      <c r="A9" s="115" t="s">
        <v>141</v>
      </c>
      <c r="B9" s="115"/>
      <c r="C9" s="115"/>
      <c r="D9" s="115"/>
      <c r="E9" s="115"/>
      <c r="F9" s="115"/>
      <c r="G9" s="115"/>
      <c r="H9" s="115"/>
    </row>
    <row r="10" spans="1:11" ht="18" customHeight="1" x14ac:dyDescent="0.2">
      <c r="A10" s="114" t="s">
        <v>142</v>
      </c>
      <c r="B10" s="115"/>
      <c r="C10" s="115"/>
      <c r="D10" s="115"/>
      <c r="E10" s="115"/>
      <c r="F10" s="115"/>
      <c r="G10" s="115"/>
      <c r="H10" s="115"/>
    </row>
    <row r="11" spans="1:11" ht="18" customHeight="1" x14ac:dyDescent="0.2">
      <c r="A11" s="114" t="s">
        <v>143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11" ht="18" customHeight="1" x14ac:dyDescent="0.2">
      <c r="A12" s="114" t="s">
        <v>144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</row>
    <row r="13" spans="1:11" ht="18" customHeight="1" x14ac:dyDescent="0.2">
      <c r="A13" s="115" t="s">
        <v>145</v>
      </c>
      <c r="B13" s="115"/>
      <c r="C13" s="115"/>
      <c r="D13" s="115"/>
      <c r="E13" s="115"/>
      <c r="F13" s="115"/>
      <c r="G13" s="115"/>
      <c r="H13" s="115"/>
    </row>
    <row r="14" spans="1:11" ht="18" customHeight="1" x14ac:dyDescent="0.2">
      <c r="A14" s="116" t="s">
        <v>2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</row>
    <row r="15" spans="1:11" ht="32.25" customHeight="1" x14ac:dyDescent="0.2">
      <c r="A15" s="116" t="s">
        <v>146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</row>
    <row r="16" spans="1:11" ht="18" customHeight="1" x14ac:dyDescent="0.2">
      <c r="A16" s="116" t="s">
        <v>147</v>
      </c>
      <c r="B16" s="116"/>
      <c r="C16" s="116"/>
      <c r="D16" s="116"/>
      <c r="E16" s="116"/>
      <c r="F16" s="116"/>
      <c r="G16" s="116"/>
      <c r="H16" s="116"/>
      <c r="I16" s="38"/>
      <c r="J16" s="38"/>
      <c r="K16" s="38"/>
    </row>
    <row r="17" spans="1:11" ht="18" customHeight="1" x14ac:dyDescent="0.2">
      <c r="A17" s="114" t="s">
        <v>148</v>
      </c>
      <c r="B17" s="115"/>
      <c r="C17" s="115"/>
      <c r="D17" s="115"/>
      <c r="E17" s="115"/>
      <c r="F17" s="115"/>
      <c r="G17" s="115"/>
      <c r="H17" s="115"/>
    </row>
    <row r="18" spans="1:11" ht="18" customHeight="1" x14ac:dyDescent="0.2">
      <c r="A18" s="114" t="s">
        <v>149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</row>
    <row r="19" spans="1:11" ht="18" customHeight="1" x14ac:dyDescent="0.2">
      <c r="A19" s="117" t="s">
        <v>4</v>
      </c>
      <c r="B19" s="115"/>
      <c r="C19" s="115"/>
      <c r="D19" s="115"/>
      <c r="E19" s="115"/>
      <c r="F19" s="115"/>
      <c r="G19" s="115"/>
      <c r="H19" s="115"/>
    </row>
    <row r="20" spans="1:11" ht="15" x14ac:dyDescent="0.2">
      <c r="A20" s="39"/>
      <c r="B20" s="39"/>
      <c r="C20" s="39"/>
      <c r="D20" s="39"/>
      <c r="E20" s="39"/>
      <c r="F20" s="39"/>
      <c r="G20" s="39"/>
      <c r="H20" s="39"/>
    </row>
    <row r="21" spans="1:11" ht="15.75" x14ac:dyDescent="0.2">
      <c r="A21" s="2" t="s">
        <v>150</v>
      </c>
      <c r="B21" s="75" t="s">
        <v>5</v>
      </c>
      <c r="C21" s="75"/>
      <c r="D21" s="75"/>
      <c r="E21" s="75"/>
      <c r="F21" s="75"/>
      <c r="G21" s="75"/>
      <c r="H21" s="75"/>
    </row>
    <row r="22" spans="1:11" ht="30.75" customHeight="1" x14ac:dyDescent="0.2">
      <c r="A22" s="40">
        <v>1</v>
      </c>
      <c r="B22" s="126" t="s">
        <v>151</v>
      </c>
      <c r="C22" s="76"/>
      <c r="D22" s="76"/>
      <c r="E22" s="76"/>
      <c r="F22" s="76"/>
      <c r="G22" s="76"/>
      <c r="H22" s="76"/>
    </row>
    <row r="23" spans="1:11" ht="15.75" x14ac:dyDescent="0.2">
      <c r="A23" s="41"/>
      <c r="B23" s="30"/>
      <c r="C23" s="30"/>
      <c r="D23" s="30"/>
      <c r="E23" s="30"/>
      <c r="F23" s="30"/>
      <c r="G23" s="30"/>
      <c r="H23" s="30"/>
    </row>
    <row r="24" spans="1:11" ht="30.75" customHeight="1" x14ac:dyDescent="0.2">
      <c r="A24" s="108" t="s">
        <v>152</v>
      </c>
      <c r="B24" s="63"/>
      <c r="C24" s="63"/>
      <c r="D24" s="63"/>
      <c r="E24" s="63"/>
      <c r="F24" s="63"/>
      <c r="G24" s="63"/>
      <c r="H24" s="63"/>
    </row>
    <row r="26" spans="1:11" ht="15.75" x14ac:dyDescent="0.2">
      <c r="A26" s="63" t="s">
        <v>153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1" ht="15.75" x14ac:dyDescent="0.2">
      <c r="A27" s="31"/>
      <c r="B27" s="31"/>
      <c r="C27" s="31"/>
      <c r="D27" s="31"/>
      <c r="E27" s="31"/>
      <c r="F27" s="31"/>
      <c r="G27" s="31"/>
      <c r="H27" s="31"/>
      <c r="I27" s="31"/>
      <c r="J27" s="31"/>
    </row>
    <row r="28" spans="1:11" ht="15.75" x14ac:dyDescent="0.2">
      <c r="A28" s="42" t="s">
        <v>150</v>
      </c>
      <c r="B28" s="118" t="s">
        <v>154</v>
      </c>
      <c r="C28" s="119"/>
      <c r="D28" s="119"/>
      <c r="E28" s="119"/>
      <c r="F28" s="119"/>
      <c r="G28" s="119"/>
      <c r="H28" s="119"/>
      <c r="I28" s="120"/>
    </row>
    <row r="29" spans="1:11" ht="84.75" customHeight="1" x14ac:dyDescent="0.2">
      <c r="A29" s="43">
        <v>1</v>
      </c>
      <c r="B29" s="121" t="s">
        <v>155</v>
      </c>
      <c r="C29" s="122"/>
      <c r="D29" s="122"/>
      <c r="E29" s="122"/>
      <c r="F29" s="122"/>
      <c r="G29" s="122"/>
      <c r="H29" s="122"/>
      <c r="I29" s="123"/>
    </row>
    <row r="30" spans="1:11" ht="15.75" x14ac:dyDescent="0.2">
      <c r="A30" s="41"/>
      <c r="B30" s="39"/>
      <c r="C30" s="39"/>
      <c r="D30" s="39"/>
      <c r="E30" s="39"/>
      <c r="F30" s="39"/>
      <c r="G30" s="39"/>
      <c r="H30" s="39"/>
      <c r="I30" s="39"/>
    </row>
    <row r="31" spans="1:11" ht="15.75" x14ac:dyDescent="0.2">
      <c r="A31" s="63" t="s">
        <v>156</v>
      </c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15.75" x14ac:dyDescent="0.2">
      <c r="A32" s="124" t="s">
        <v>157</v>
      </c>
      <c r="B32" s="125"/>
      <c r="C32" s="125"/>
      <c r="D32" s="125"/>
      <c r="E32" s="125"/>
      <c r="F32" s="125"/>
      <c r="G32" s="125"/>
      <c r="H32" s="125"/>
      <c r="I32" s="125"/>
      <c r="J32" s="33"/>
    </row>
    <row r="33" spans="1:11" ht="15.75" x14ac:dyDescent="0.2">
      <c r="A33" s="32" t="s">
        <v>150</v>
      </c>
      <c r="B33" s="132" t="s">
        <v>158</v>
      </c>
      <c r="C33" s="120"/>
      <c r="D33" s="118" t="s">
        <v>159</v>
      </c>
      <c r="E33" s="120"/>
      <c r="F33" s="118" t="s">
        <v>160</v>
      </c>
      <c r="G33" s="120"/>
      <c r="H33" s="118" t="s">
        <v>161</v>
      </c>
      <c r="I33" s="120"/>
      <c r="J33" s="44"/>
      <c r="K33" s="44"/>
    </row>
    <row r="34" spans="1:11" ht="15.75" x14ac:dyDescent="0.2">
      <c r="A34" s="45">
        <v>1</v>
      </c>
      <c r="B34" s="133">
        <v>2</v>
      </c>
      <c r="C34" s="134"/>
      <c r="D34" s="135">
        <v>3</v>
      </c>
      <c r="E34" s="134"/>
      <c r="F34" s="135">
        <v>4</v>
      </c>
      <c r="G34" s="134"/>
      <c r="H34" s="135">
        <v>6</v>
      </c>
      <c r="I34" s="134"/>
    </row>
    <row r="35" spans="1:11" ht="48.75" customHeight="1" x14ac:dyDescent="0.2">
      <c r="A35" s="46">
        <v>1</v>
      </c>
      <c r="B35" s="127" t="s">
        <v>162</v>
      </c>
      <c r="C35" s="123"/>
      <c r="D35" s="128">
        <v>2060415</v>
      </c>
      <c r="E35" s="129"/>
      <c r="F35" s="128">
        <v>50000</v>
      </c>
      <c r="G35" s="129"/>
      <c r="H35" s="128">
        <f t="shared" ref="H35" si="0">SUM(D35:G35)</f>
        <v>2110415</v>
      </c>
      <c r="I35" s="129"/>
    </row>
    <row r="36" spans="1:11" ht="15.75" x14ac:dyDescent="0.2">
      <c r="A36" s="130" t="s">
        <v>10</v>
      </c>
      <c r="B36" s="77"/>
      <c r="C36" s="77"/>
      <c r="D36" s="131">
        <f>SUM(D35:E35)</f>
        <v>2060415</v>
      </c>
      <c r="E36" s="131"/>
      <c r="F36" s="131">
        <f>SUM(F35:G35)</f>
        <v>50000</v>
      </c>
      <c r="G36" s="131"/>
      <c r="H36" s="131">
        <f>SUM(H35:I35)</f>
        <v>2110415</v>
      </c>
      <c r="I36" s="131"/>
    </row>
    <row r="37" spans="1:11" ht="15.75" x14ac:dyDescent="0.2">
      <c r="A37" s="30"/>
      <c r="B37" s="30"/>
      <c r="C37" s="30"/>
      <c r="D37" s="47"/>
      <c r="E37" s="47"/>
      <c r="F37" s="47"/>
      <c r="G37" s="47"/>
      <c r="H37" s="47"/>
      <c r="I37" s="47"/>
    </row>
    <row r="38" spans="1:11" x14ac:dyDescent="0.2">
      <c r="A38" s="108" t="s">
        <v>163</v>
      </c>
      <c r="B38" s="109"/>
      <c r="C38" s="109"/>
      <c r="D38" s="109"/>
      <c r="E38" s="109"/>
      <c r="F38" s="109"/>
      <c r="G38" s="109"/>
      <c r="H38" s="109"/>
      <c r="I38" s="109"/>
      <c r="J38" s="34"/>
    </row>
    <row r="39" spans="1:11" ht="15.75" x14ac:dyDescent="0.2">
      <c r="A39" s="124" t="s">
        <v>157</v>
      </c>
      <c r="B39" s="124"/>
      <c r="C39" s="124"/>
      <c r="D39" s="124"/>
      <c r="E39" s="124"/>
      <c r="F39" s="124"/>
      <c r="G39" s="124"/>
      <c r="H39" s="124"/>
      <c r="I39" s="124"/>
      <c r="J39" s="33"/>
    </row>
    <row r="40" spans="1:11" ht="15.75" x14ac:dyDescent="0.2">
      <c r="A40" s="75" t="s">
        <v>164</v>
      </c>
      <c r="B40" s="75"/>
      <c r="C40" s="75"/>
      <c r="D40" s="75" t="s">
        <v>159</v>
      </c>
      <c r="E40" s="75"/>
      <c r="F40" s="75" t="s">
        <v>160</v>
      </c>
      <c r="G40" s="75"/>
      <c r="H40" s="75" t="s">
        <v>161</v>
      </c>
      <c r="I40" s="75"/>
    </row>
    <row r="41" spans="1:11" ht="15.75" x14ac:dyDescent="0.2">
      <c r="A41" s="136">
        <v>1</v>
      </c>
      <c r="B41" s="136"/>
      <c r="C41" s="136"/>
      <c r="D41" s="136">
        <v>2</v>
      </c>
      <c r="E41" s="136"/>
      <c r="F41" s="136">
        <v>3</v>
      </c>
      <c r="G41" s="136"/>
      <c r="H41" s="136">
        <v>4</v>
      </c>
      <c r="I41" s="136"/>
    </row>
    <row r="42" spans="1:11" ht="54.75" customHeight="1" x14ac:dyDescent="0.2">
      <c r="A42" s="137" t="s">
        <v>165</v>
      </c>
      <c r="B42" s="73"/>
      <c r="C42" s="74"/>
      <c r="D42" s="128">
        <v>2060415</v>
      </c>
      <c r="E42" s="129"/>
      <c r="F42" s="128">
        <v>50000</v>
      </c>
      <c r="G42" s="129"/>
      <c r="H42" s="138">
        <f>D42+F42</f>
        <v>2110415</v>
      </c>
      <c r="I42" s="138"/>
      <c r="J42" s="48"/>
    </row>
    <row r="43" spans="1:11" ht="15.75" x14ac:dyDescent="0.2">
      <c r="A43" s="130" t="s">
        <v>10</v>
      </c>
      <c r="B43" s="77"/>
      <c r="C43" s="77"/>
      <c r="D43" s="138">
        <f>SUM(D42)</f>
        <v>2060415</v>
      </c>
      <c r="E43" s="138"/>
      <c r="F43" s="138">
        <f>SUM(F42)</f>
        <v>50000</v>
      </c>
      <c r="G43" s="138"/>
      <c r="H43" s="138">
        <f>SUM(H42)</f>
        <v>2110415</v>
      </c>
      <c r="I43" s="138"/>
      <c r="J43" s="48"/>
    </row>
    <row r="44" spans="1:11" ht="15.75" x14ac:dyDescent="0.2">
      <c r="A44" s="30"/>
      <c r="B44" s="30"/>
      <c r="C44" s="30"/>
      <c r="D44" s="49"/>
      <c r="E44" s="49"/>
      <c r="F44" s="49"/>
      <c r="G44" s="49"/>
      <c r="H44" s="49"/>
      <c r="I44" s="49"/>
      <c r="J44" s="48"/>
    </row>
    <row r="45" spans="1:11" ht="15.75" x14ac:dyDescent="0.2">
      <c r="A45" s="63" t="s">
        <v>166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5.75" x14ac:dyDescent="0.2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</row>
    <row r="47" spans="1:11" ht="31.5" x14ac:dyDescent="0.2">
      <c r="A47" s="42" t="s">
        <v>150</v>
      </c>
      <c r="B47" s="42" t="s">
        <v>167</v>
      </c>
      <c r="C47" s="42" t="s">
        <v>168</v>
      </c>
      <c r="D47" s="118" t="s">
        <v>169</v>
      </c>
      <c r="E47" s="120"/>
      <c r="F47" s="118" t="s">
        <v>159</v>
      </c>
      <c r="G47" s="120"/>
      <c r="H47" s="118" t="s">
        <v>160</v>
      </c>
      <c r="I47" s="119"/>
      <c r="J47" s="75" t="s">
        <v>161</v>
      </c>
      <c r="K47" s="75"/>
    </row>
    <row r="48" spans="1:11" ht="15.75" x14ac:dyDescent="0.2">
      <c r="A48" s="50">
        <v>1</v>
      </c>
      <c r="B48" s="50">
        <v>2</v>
      </c>
      <c r="C48" s="50">
        <v>3</v>
      </c>
      <c r="D48" s="135">
        <v>4</v>
      </c>
      <c r="E48" s="134"/>
      <c r="F48" s="135">
        <v>5</v>
      </c>
      <c r="G48" s="134"/>
      <c r="H48" s="135">
        <v>6</v>
      </c>
      <c r="I48" s="147"/>
      <c r="J48" s="136">
        <v>7</v>
      </c>
      <c r="K48" s="136"/>
    </row>
    <row r="49" spans="1:11" ht="15.75" x14ac:dyDescent="0.2">
      <c r="A49" s="43">
        <v>1</v>
      </c>
      <c r="B49" s="51" t="s">
        <v>15</v>
      </c>
      <c r="C49" s="52"/>
      <c r="D49" s="148"/>
      <c r="E49" s="149"/>
      <c r="F49" s="148"/>
      <c r="G49" s="149"/>
      <c r="H49" s="148"/>
      <c r="I49" s="150"/>
      <c r="J49" s="151"/>
      <c r="K49" s="151"/>
    </row>
    <row r="50" spans="1:11" ht="19.5" customHeight="1" x14ac:dyDescent="0.2">
      <c r="A50" s="53"/>
      <c r="B50" s="54" t="s">
        <v>170</v>
      </c>
      <c r="C50" s="55" t="s">
        <v>171</v>
      </c>
      <c r="D50" s="139" t="s">
        <v>118</v>
      </c>
      <c r="E50" s="123"/>
      <c r="F50" s="112">
        <v>1</v>
      </c>
      <c r="G50" s="113"/>
      <c r="H50" s="140"/>
      <c r="I50" s="141"/>
      <c r="J50" s="142">
        <v>1</v>
      </c>
      <c r="K50" s="142"/>
    </row>
    <row r="51" spans="1:11" ht="36" customHeight="1" x14ac:dyDescent="0.2">
      <c r="A51" s="53"/>
      <c r="B51" s="54" t="s">
        <v>172</v>
      </c>
      <c r="C51" s="55" t="s">
        <v>171</v>
      </c>
      <c r="D51" s="139" t="s">
        <v>11</v>
      </c>
      <c r="E51" s="123"/>
      <c r="F51" s="143">
        <v>9</v>
      </c>
      <c r="G51" s="144"/>
      <c r="H51" s="143"/>
      <c r="I51" s="145"/>
      <c r="J51" s="146">
        <v>9</v>
      </c>
      <c r="K51" s="146"/>
    </row>
    <row r="52" spans="1:11" ht="51.75" customHeight="1" x14ac:dyDescent="0.2">
      <c r="A52" s="53"/>
      <c r="B52" s="54" t="s">
        <v>173</v>
      </c>
      <c r="C52" s="55" t="s">
        <v>171</v>
      </c>
      <c r="D52" s="139" t="s">
        <v>174</v>
      </c>
      <c r="E52" s="123"/>
      <c r="F52" s="143">
        <v>11.5</v>
      </c>
      <c r="G52" s="144"/>
      <c r="H52" s="143"/>
      <c r="I52" s="145"/>
      <c r="J52" s="146">
        <v>11.5</v>
      </c>
      <c r="K52" s="146"/>
    </row>
    <row r="53" spans="1:11" ht="78.75" x14ac:dyDescent="0.2">
      <c r="A53" s="53"/>
      <c r="B53" s="54" t="s">
        <v>175</v>
      </c>
      <c r="C53" s="55" t="s">
        <v>41</v>
      </c>
      <c r="D53" s="72" t="s">
        <v>123</v>
      </c>
      <c r="E53" s="74"/>
      <c r="F53" s="143"/>
      <c r="G53" s="144"/>
      <c r="H53" s="143">
        <v>50000</v>
      </c>
      <c r="I53" s="157"/>
      <c r="J53" s="143">
        <v>50000</v>
      </c>
      <c r="K53" s="157"/>
    </row>
    <row r="54" spans="1:11" ht="15.75" x14ac:dyDescent="0.2">
      <c r="A54" s="43">
        <v>2</v>
      </c>
      <c r="B54" s="51" t="s">
        <v>14</v>
      </c>
      <c r="C54" s="52"/>
      <c r="D54" s="148"/>
      <c r="E54" s="149"/>
      <c r="F54" s="140"/>
      <c r="G54" s="152"/>
      <c r="H54" s="140"/>
      <c r="I54" s="141"/>
      <c r="J54" s="151"/>
      <c r="K54" s="151"/>
    </row>
    <row r="55" spans="1:11" ht="50.25" customHeight="1" x14ac:dyDescent="0.2">
      <c r="A55" s="43"/>
      <c r="B55" s="55" t="s">
        <v>176</v>
      </c>
      <c r="C55" s="56" t="s">
        <v>36</v>
      </c>
      <c r="D55" s="153" t="s">
        <v>46</v>
      </c>
      <c r="E55" s="149"/>
      <c r="F55" s="140">
        <v>100</v>
      </c>
      <c r="G55" s="152"/>
      <c r="H55" s="140"/>
      <c r="I55" s="154"/>
      <c r="J55" s="155">
        <v>100</v>
      </c>
      <c r="K55" s="156"/>
    </row>
    <row r="56" spans="1:11" ht="31.5" x14ac:dyDescent="0.2">
      <c r="A56" s="53"/>
      <c r="B56" s="54" t="s">
        <v>177</v>
      </c>
      <c r="C56" s="55" t="s">
        <v>36</v>
      </c>
      <c r="D56" s="139" t="s">
        <v>46</v>
      </c>
      <c r="E56" s="123"/>
      <c r="F56" s="112">
        <v>10</v>
      </c>
      <c r="G56" s="113"/>
      <c r="H56" s="140"/>
      <c r="I56" s="141"/>
      <c r="J56" s="142">
        <v>10</v>
      </c>
      <c r="K56" s="142"/>
    </row>
    <row r="57" spans="1:11" ht="47.25" x14ac:dyDescent="0.2">
      <c r="A57" s="53"/>
      <c r="B57" s="54" t="s">
        <v>178</v>
      </c>
      <c r="C57" s="55" t="s">
        <v>36</v>
      </c>
      <c r="D57" s="139" t="s">
        <v>46</v>
      </c>
      <c r="E57" s="123"/>
      <c r="F57" s="112"/>
      <c r="G57" s="113"/>
      <c r="H57" s="140">
        <v>5</v>
      </c>
      <c r="I57" s="154"/>
      <c r="J57" s="159">
        <v>5</v>
      </c>
      <c r="K57" s="160"/>
    </row>
    <row r="58" spans="1:11" ht="15.75" x14ac:dyDescent="0.2">
      <c r="A58" s="43">
        <v>3</v>
      </c>
      <c r="B58" s="51" t="s">
        <v>13</v>
      </c>
      <c r="C58" s="52"/>
      <c r="D58" s="148"/>
      <c r="E58" s="149"/>
      <c r="F58" s="140"/>
      <c r="G58" s="152"/>
      <c r="H58" s="140"/>
      <c r="I58" s="141"/>
      <c r="J58" s="151"/>
      <c r="K58" s="151"/>
    </row>
    <row r="59" spans="1:11" ht="63" x14ac:dyDescent="0.2">
      <c r="A59" s="53"/>
      <c r="B59" s="54" t="s">
        <v>179</v>
      </c>
      <c r="C59" s="55" t="s">
        <v>41</v>
      </c>
      <c r="D59" s="139" t="s">
        <v>46</v>
      </c>
      <c r="E59" s="123"/>
      <c r="F59" s="112">
        <v>110</v>
      </c>
      <c r="G59" s="113"/>
      <c r="H59" s="112"/>
      <c r="I59" s="158"/>
      <c r="J59" s="142">
        <v>110</v>
      </c>
      <c r="K59" s="142"/>
    </row>
    <row r="60" spans="1:11" ht="63" x14ac:dyDescent="0.2">
      <c r="A60" s="53"/>
      <c r="B60" s="54" t="s">
        <v>180</v>
      </c>
      <c r="C60" s="55" t="s">
        <v>41</v>
      </c>
      <c r="D60" s="139" t="s">
        <v>46</v>
      </c>
      <c r="E60" s="123"/>
      <c r="F60" s="112"/>
      <c r="G60" s="113"/>
      <c r="H60" s="143">
        <v>10000</v>
      </c>
      <c r="I60" s="157"/>
      <c r="J60" s="167">
        <f>F60+H60</f>
        <v>10000</v>
      </c>
      <c r="K60" s="168"/>
    </row>
    <row r="61" spans="1:11" ht="15.75" x14ac:dyDescent="0.2">
      <c r="A61" s="43">
        <v>4</v>
      </c>
      <c r="B61" s="51" t="s">
        <v>12</v>
      </c>
      <c r="C61" s="52"/>
      <c r="D61" s="148"/>
      <c r="E61" s="149"/>
      <c r="F61" s="140"/>
      <c r="G61" s="152"/>
      <c r="H61" s="140"/>
      <c r="I61" s="141"/>
      <c r="J61" s="151"/>
      <c r="K61" s="151"/>
    </row>
    <row r="62" spans="1:11" ht="47.25" x14ac:dyDescent="0.2">
      <c r="A62" s="53"/>
      <c r="B62" s="55" t="s">
        <v>181</v>
      </c>
      <c r="C62" s="55" t="s">
        <v>182</v>
      </c>
      <c r="D62" s="121" t="s">
        <v>183</v>
      </c>
      <c r="E62" s="123"/>
      <c r="F62" s="161">
        <v>92.3</v>
      </c>
      <c r="G62" s="162"/>
      <c r="H62" s="161">
        <v>0</v>
      </c>
      <c r="I62" s="163"/>
      <c r="J62" s="164">
        <v>90.1</v>
      </c>
      <c r="K62" s="164"/>
    </row>
    <row r="65" spans="1:11" ht="24" customHeight="1" x14ac:dyDescent="0.25">
      <c r="A65" s="99" t="s">
        <v>122</v>
      </c>
      <c r="B65" s="165"/>
      <c r="C65" s="165"/>
      <c r="D65" s="57"/>
      <c r="E65" s="58"/>
      <c r="F65" s="59"/>
      <c r="G65" s="59"/>
      <c r="H65" s="166" t="s">
        <v>120</v>
      </c>
      <c r="I65" s="166"/>
      <c r="J65" s="166"/>
      <c r="K65" s="166"/>
    </row>
    <row r="66" spans="1:11" ht="15.75" x14ac:dyDescent="0.2">
      <c r="A66" s="60"/>
      <c r="B66" s="61"/>
      <c r="C66" s="61"/>
      <c r="E66" s="62" t="s">
        <v>0</v>
      </c>
      <c r="F66"/>
      <c r="G66"/>
      <c r="H66" s="170" t="s">
        <v>58</v>
      </c>
      <c r="I66" s="170"/>
      <c r="J66" s="170"/>
      <c r="K66" s="170"/>
    </row>
    <row r="67" spans="1:11" ht="52.5" customHeight="1" x14ac:dyDescent="0.25">
      <c r="A67" s="169" t="s">
        <v>59</v>
      </c>
      <c r="B67" s="171"/>
      <c r="C67" s="171"/>
      <c r="E67"/>
      <c r="F67"/>
      <c r="G67"/>
      <c r="H67" s="172"/>
      <c r="I67" s="172"/>
      <c r="J67" s="172"/>
      <c r="K67" s="172"/>
    </row>
    <row r="68" spans="1:11" ht="33.75" customHeight="1" x14ac:dyDescent="0.25">
      <c r="A68" s="99" t="s">
        <v>184</v>
      </c>
      <c r="B68" s="165"/>
      <c r="C68" s="165"/>
      <c r="D68" s="57"/>
      <c r="E68" s="58"/>
      <c r="F68" s="59"/>
      <c r="G68" s="59"/>
      <c r="H68" s="173" t="s">
        <v>60</v>
      </c>
      <c r="I68" s="173"/>
      <c r="J68" s="173"/>
      <c r="K68" s="173"/>
    </row>
    <row r="69" spans="1:11" ht="15.75" x14ac:dyDescent="0.2">
      <c r="A69" s="169"/>
      <c r="B69" s="169"/>
      <c r="C69" s="169"/>
      <c r="E69" s="62" t="s">
        <v>0</v>
      </c>
      <c r="F69" s="62"/>
      <c r="G69"/>
      <c r="H69" s="170" t="s">
        <v>58</v>
      </c>
      <c r="I69" s="170"/>
      <c r="J69" s="170"/>
      <c r="K69" s="170"/>
    </row>
    <row r="70" spans="1:11" ht="41.25" customHeight="1" x14ac:dyDescent="0.2">
      <c r="A70" s="169" t="s">
        <v>185</v>
      </c>
      <c r="B70" s="169"/>
      <c r="C70" s="169"/>
      <c r="E70" s="62"/>
      <c r="F70" s="62"/>
      <c r="G70"/>
      <c r="H70" s="170"/>
      <c r="I70" s="170"/>
      <c r="J70" s="170"/>
      <c r="K70" s="170"/>
    </row>
    <row r="71" spans="1:11" x14ac:dyDescent="0.2">
      <c r="A71" s="29" t="s">
        <v>124</v>
      </c>
    </row>
    <row r="72" spans="1:11" x14ac:dyDescent="0.2">
      <c r="A72" s="29" t="s">
        <v>126</v>
      </c>
    </row>
    <row r="73" spans="1:11" x14ac:dyDescent="0.2">
      <c r="A73" s="29" t="s">
        <v>125</v>
      </c>
    </row>
  </sheetData>
  <mergeCells count="140">
    <mergeCell ref="A70:C70"/>
    <mergeCell ref="H70:K70"/>
    <mergeCell ref="H66:K66"/>
    <mergeCell ref="A67:C67"/>
    <mergeCell ref="H67:K67"/>
    <mergeCell ref="A68:C68"/>
    <mergeCell ref="H68:K68"/>
    <mergeCell ref="A69:C69"/>
    <mergeCell ref="H69:K69"/>
    <mergeCell ref="D62:E62"/>
    <mergeCell ref="F62:G62"/>
    <mergeCell ref="H62:I62"/>
    <mergeCell ref="J62:K62"/>
    <mergeCell ref="A65:C65"/>
    <mergeCell ref="H65:K65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H57:I57"/>
    <mergeCell ref="J57:K57"/>
    <mergeCell ref="D54:E54"/>
    <mergeCell ref="F54:G54"/>
    <mergeCell ref="H54:I54"/>
    <mergeCell ref="J54:K54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H53:I53"/>
    <mergeCell ref="J53:K53"/>
    <mergeCell ref="D50:E50"/>
    <mergeCell ref="F50:G50"/>
    <mergeCell ref="H50:I50"/>
    <mergeCell ref="J50:K50"/>
    <mergeCell ref="D51:E51"/>
    <mergeCell ref="F51:G51"/>
    <mergeCell ref="H51:I51"/>
    <mergeCell ref="J51:K51"/>
    <mergeCell ref="D48:E48"/>
    <mergeCell ref="F48:G48"/>
    <mergeCell ref="H48:I48"/>
    <mergeCell ref="J48:K48"/>
    <mergeCell ref="D49:E49"/>
    <mergeCell ref="F49:G49"/>
    <mergeCell ref="H49:I49"/>
    <mergeCell ref="J49:K49"/>
    <mergeCell ref="A43:C43"/>
    <mergeCell ref="D43:E43"/>
    <mergeCell ref="F43:G43"/>
    <mergeCell ref="H43:I43"/>
    <mergeCell ref="A45:K45"/>
    <mergeCell ref="D47:E47"/>
    <mergeCell ref="F47:G47"/>
    <mergeCell ref="H47:I47"/>
    <mergeCell ref="J47:K47"/>
    <mergeCell ref="A41:C41"/>
    <mergeCell ref="D41:E41"/>
    <mergeCell ref="F41:G41"/>
    <mergeCell ref="H41:I41"/>
    <mergeCell ref="A42:C42"/>
    <mergeCell ref="D42:E42"/>
    <mergeCell ref="F42:G42"/>
    <mergeCell ref="H42:I42"/>
    <mergeCell ref="A38:I38"/>
    <mergeCell ref="A39:I39"/>
    <mergeCell ref="A40:C40"/>
    <mergeCell ref="D40:E40"/>
    <mergeCell ref="F40:G40"/>
    <mergeCell ref="H40:I40"/>
    <mergeCell ref="A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A32:I32"/>
    <mergeCell ref="A16:H16"/>
    <mergeCell ref="A17:H17"/>
    <mergeCell ref="A18:K18"/>
    <mergeCell ref="A19:H19"/>
    <mergeCell ref="B21:H21"/>
    <mergeCell ref="B22:H22"/>
    <mergeCell ref="B35:C35"/>
    <mergeCell ref="D35:E35"/>
    <mergeCell ref="F35:G35"/>
    <mergeCell ref="H35:I35"/>
    <mergeCell ref="G1:K1"/>
    <mergeCell ref="A2:H2"/>
    <mergeCell ref="B3:F3"/>
    <mergeCell ref="G3:K3"/>
    <mergeCell ref="B4:F4"/>
    <mergeCell ref="G4:K4"/>
    <mergeCell ref="F57:G57"/>
    <mergeCell ref="A10:H10"/>
    <mergeCell ref="A11:K11"/>
    <mergeCell ref="A12:K12"/>
    <mergeCell ref="A13:H13"/>
    <mergeCell ref="A14:K14"/>
    <mergeCell ref="A15:K15"/>
    <mergeCell ref="B5:C5"/>
    <mergeCell ref="E5:F5"/>
    <mergeCell ref="G5:K5"/>
    <mergeCell ref="A7:K7"/>
    <mergeCell ref="A8:H8"/>
    <mergeCell ref="A9:H9"/>
    <mergeCell ref="A24:H24"/>
    <mergeCell ref="A26:J26"/>
    <mergeCell ref="B28:I28"/>
    <mergeCell ref="B29:I29"/>
    <mergeCell ref="A31:J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" sqref="A2:K66"/>
    </sheetView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0"/>
  <sheetViews>
    <sheetView topLeftCell="A34" zoomScale="80" zoomScaleNormal="80" workbookViewId="0">
      <selection activeCell="A5" sqref="A5"/>
    </sheetView>
  </sheetViews>
  <sheetFormatPr defaultRowHeight="12.75" x14ac:dyDescent="0.2"/>
  <cols>
    <col min="1" max="1" width="22.5" style="20" customWidth="1"/>
    <col min="2" max="2" width="45" style="20" customWidth="1"/>
    <col min="3" max="3" width="17" style="20" customWidth="1"/>
    <col min="4" max="4" width="23.1640625" style="20" customWidth="1"/>
    <col min="5" max="5" width="28.33203125" style="20" customWidth="1"/>
    <col min="6" max="6" width="2.6640625" style="20" customWidth="1"/>
    <col min="7" max="7" width="35" style="20" customWidth="1"/>
    <col min="8" max="8" width="16.5" style="20" customWidth="1"/>
    <col min="9" max="9" width="16" style="20" customWidth="1"/>
    <col min="10" max="10" width="9.33203125" style="20"/>
    <col min="11" max="11" width="14.1640625" style="20" customWidth="1"/>
    <col min="12" max="16384" width="9.33203125" style="20"/>
  </cols>
  <sheetData>
    <row r="1" spans="1:11" ht="166.5" customHeight="1" x14ac:dyDescent="0.2">
      <c r="B1" s="6"/>
      <c r="C1" s="6"/>
      <c r="D1" s="6"/>
      <c r="E1" s="6"/>
      <c r="F1" s="6"/>
      <c r="G1" s="63" t="s">
        <v>119</v>
      </c>
      <c r="H1" s="64"/>
      <c r="I1" s="64"/>
      <c r="J1" s="64"/>
      <c r="K1" s="64"/>
    </row>
    <row r="2" spans="1:11" ht="37.5" customHeight="1" x14ac:dyDescent="0.2">
      <c r="A2" s="65" t="s">
        <v>78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20" customHeight="1" x14ac:dyDescent="0.2">
      <c r="A3" s="18" t="s">
        <v>63</v>
      </c>
      <c r="B3" s="67" t="s">
        <v>64</v>
      </c>
      <c r="C3" s="67"/>
      <c r="D3" s="67"/>
      <c r="E3" s="67"/>
      <c r="F3" s="67"/>
      <c r="G3" s="68" t="s">
        <v>65</v>
      </c>
      <c r="H3" s="68"/>
      <c r="I3" s="68"/>
      <c r="J3" s="68"/>
      <c r="K3" s="68"/>
    </row>
    <row r="4" spans="1:11" ht="128.25" customHeight="1" x14ac:dyDescent="0.2">
      <c r="A4" s="4" t="s">
        <v>66</v>
      </c>
      <c r="B4" s="67" t="s">
        <v>67</v>
      </c>
      <c r="C4" s="67"/>
      <c r="D4" s="67"/>
      <c r="E4" s="67"/>
      <c r="F4" s="67"/>
      <c r="G4" s="67" t="s">
        <v>68</v>
      </c>
      <c r="H4" s="67"/>
      <c r="I4" s="67"/>
      <c r="J4" s="67"/>
      <c r="K4" s="67"/>
    </row>
    <row r="5" spans="1:11" ht="204.75" customHeight="1" x14ac:dyDescent="0.2">
      <c r="A5" s="4" t="s">
        <v>81</v>
      </c>
      <c r="B5" s="68" t="s">
        <v>80</v>
      </c>
      <c r="C5" s="67"/>
      <c r="D5" s="21" t="s">
        <v>69</v>
      </c>
      <c r="E5" s="71" t="s">
        <v>82</v>
      </c>
      <c r="F5" s="67"/>
      <c r="G5" s="67" t="s">
        <v>70</v>
      </c>
      <c r="H5" s="67"/>
      <c r="I5" s="67"/>
      <c r="J5" s="67"/>
      <c r="K5" s="67"/>
    </row>
    <row r="6" spans="1:11" ht="49.5" customHeight="1" x14ac:dyDescent="0.2">
      <c r="A6" s="63" t="s">
        <v>83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ht="35.25" customHeight="1" x14ac:dyDescent="0.2">
      <c r="A7" s="63" t="s">
        <v>71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ht="23.25" customHeight="1" x14ac:dyDescent="0.2">
      <c r="A8" s="63" t="s">
        <v>72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23.25" customHeight="1" x14ac:dyDescent="0.2">
      <c r="A9" s="63" t="s">
        <v>73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ht="23.25" customHeight="1" x14ac:dyDescent="0.2">
      <c r="A10" s="63" t="s">
        <v>74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 ht="23.25" customHeight="1" x14ac:dyDescent="0.2">
      <c r="A11" s="69" t="s">
        <v>1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1" ht="23.25" customHeight="1" x14ac:dyDescent="0.2">
      <c r="A12" s="63" t="s">
        <v>75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ht="23.25" customHeight="1" x14ac:dyDescent="0.2">
      <c r="A13" s="69" t="s">
        <v>117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ht="23.25" customHeight="1" x14ac:dyDescent="0.2">
      <c r="A14" s="69" t="s">
        <v>2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</row>
    <row r="15" spans="1:11" ht="34.5" customHeight="1" x14ac:dyDescent="0.2">
      <c r="A15" s="63" t="s">
        <v>76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</row>
    <row r="16" spans="1:11" ht="23.25" customHeight="1" x14ac:dyDescent="0.2">
      <c r="A16" s="69" t="s">
        <v>3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ht="23.25" customHeight="1" x14ac:dyDescent="0.2">
      <c r="A17" s="69" t="s">
        <v>116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</row>
    <row r="18" spans="1:11" ht="23.25" customHeight="1" x14ac:dyDescent="0.2">
      <c r="A18" s="63" t="s">
        <v>79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ht="23.25" customHeight="1" x14ac:dyDescent="0.2">
      <c r="A19" s="63" t="s">
        <v>4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ht="9" customHeight="1" x14ac:dyDescent="0.2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</row>
    <row r="21" spans="1:11" ht="23.25" customHeight="1" x14ac:dyDescent="0.2">
      <c r="A21" s="2" t="s">
        <v>16</v>
      </c>
      <c r="B21" s="75" t="s">
        <v>5</v>
      </c>
      <c r="C21" s="75"/>
      <c r="D21" s="75"/>
      <c r="E21" s="75"/>
      <c r="F21" s="75"/>
      <c r="G21" s="75"/>
      <c r="H21" s="75"/>
      <c r="I21" s="17"/>
      <c r="J21" s="17"/>
      <c r="K21" s="17"/>
    </row>
    <row r="22" spans="1:11" ht="55.5" customHeight="1" x14ac:dyDescent="0.2">
      <c r="A22" s="7">
        <v>1</v>
      </c>
      <c r="B22" s="76" t="s">
        <v>17</v>
      </c>
      <c r="C22" s="76"/>
      <c r="D22" s="76"/>
      <c r="E22" s="76"/>
      <c r="F22" s="76"/>
      <c r="G22" s="76"/>
      <c r="H22" s="76"/>
      <c r="I22" s="17"/>
      <c r="J22" s="17"/>
      <c r="K22" s="17"/>
    </row>
    <row r="23" spans="1:11" ht="12" customHeight="1" x14ac:dyDescent="0.2">
      <c r="A23" s="8"/>
      <c r="B23" s="18"/>
      <c r="C23" s="18"/>
      <c r="D23" s="18"/>
      <c r="E23" s="18"/>
      <c r="F23" s="18"/>
      <c r="G23" s="18"/>
      <c r="H23" s="18"/>
      <c r="I23" s="17"/>
      <c r="J23" s="17"/>
      <c r="K23" s="17"/>
    </row>
    <row r="24" spans="1:11" ht="23.25" customHeight="1" x14ac:dyDescent="0.2">
      <c r="A24" s="70" t="s">
        <v>77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</row>
    <row r="25" spans="1:11" ht="10.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ht="23.25" customHeight="1" x14ac:dyDescent="0.2">
      <c r="A26" s="63" t="s">
        <v>6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</row>
    <row r="27" spans="1:11" ht="9" customHeight="1" x14ac:dyDescent="0.2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23.25" customHeight="1" x14ac:dyDescent="0.2">
      <c r="A28" s="2" t="s">
        <v>16</v>
      </c>
      <c r="B28" s="75" t="s">
        <v>18</v>
      </c>
      <c r="C28" s="75"/>
      <c r="D28" s="75"/>
      <c r="E28" s="75"/>
      <c r="F28" s="75"/>
      <c r="G28" s="75"/>
      <c r="H28" s="75"/>
      <c r="I28" s="17"/>
      <c r="J28" s="17"/>
      <c r="K28" s="17"/>
    </row>
    <row r="29" spans="1:11" ht="23.25" customHeight="1" x14ac:dyDescent="0.2">
      <c r="A29" s="9">
        <v>1</v>
      </c>
      <c r="B29" s="72" t="s">
        <v>19</v>
      </c>
      <c r="C29" s="73"/>
      <c r="D29" s="73"/>
      <c r="E29" s="73"/>
      <c r="F29" s="73"/>
      <c r="G29" s="73"/>
      <c r="H29" s="74"/>
      <c r="I29" s="17"/>
      <c r="J29" s="17"/>
      <c r="K29" s="17"/>
    </row>
    <row r="30" spans="1:11" ht="15.75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11" ht="15.75" x14ac:dyDescent="0.2">
      <c r="A31" s="63" t="s">
        <v>7</v>
      </c>
      <c r="B31" s="63"/>
      <c r="C31" s="63"/>
      <c r="D31" s="63"/>
      <c r="E31" s="63"/>
      <c r="F31" s="63"/>
      <c r="G31" s="63"/>
      <c r="H31" s="63"/>
      <c r="I31" s="17"/>
      <c r="J31" s="17"/>
      <c r="K31" s="17"/>
    </row>
    <row r="32" spans="1:11" ht="15.75" x14ac:dyDescent="0.2">
      <c r="A32" s="79" t="s">
        <v>8</v>
      </c>
      <c r="B32" s="79"/>
      <c r="C32" s="79"/>
      <c r="D32" s="79"/>
      <c r="E32" s="79"/>
      <c r="F32" s="79"/>
      <c r="G32" s="79"/>
      <c r="H32" s="79"/>
      <c r="I32" s="79"/>
      <c r="J32" s="4"/>
      <c r="K32" s="4"/>
    </row>
    <row r="33" spans="1:11" s="23" customFormat="1" ht="78.75" customHeight="1" x14ac:dyDescent="0.2">
      <c r="A33" s="16" t="s">
        <v>16</v>
      </c>
      <c r="B33" s="75" t="s">
        <v>20</v>
      </c>
      <c r="C33" s="75"/>
      <c r="D33" s="75" t="s">
        <v>21</v>
      </c>
      <c r="E33" s="75"/>
      <c r="F33" s="75" t="s">
        <v>22</v>
      </c>
      <c r="G33" s="75"/>
      <c r="H33" s="75" t="s">
        <v>23</v>
      </c>
      <c r="I33" s="75"/>
      <c r="J33" s="3"/>
      <c r="K33" s="21"/>
    </row>
    <row r="34" spans="1:11" ht="15.75" x14ac:dyDescent="0.2">
      <c r="A34" s="24">
        <v>1</v>
      </c>
      <c r="B34" s="80">
        <v>2</v>
      </c>
      <c r="C34" s="80"/>
      <c r="D34" s="80">
        <v>3</v>
      </c>
      <c r="E34" s="80"/>
      <c r="F34" s="80">
        <v>4</v>
      </c>
      <c r="G34" s="80"/>
      <c r="H34" s="80">
        <v>6</v>
      </c>
      <c r="I34" s="80"/>
      <c r="J34" s="10"/>
      <c r="K34" s="17"/>
    </row>
    <row r="35" spans="1:11" ht="45" customHeight="1" x14ac:dyDescent="0.2">
      <c r="A35" s="26">
        <v>1</v>
      </c>
      <c r="B35" s="77" t="s">
        <v>24</v>
      </c>
      <c r="C35" s="77"/>
      <c r="D35" s="78">
        <v>255383477</v>
      </c>
      <c r="E35" s="78"/>
      <c r="F35" s="78">
        <v>30304129</v>
      </c>
      <c r="G35" s="78"/>
      <c r="H35" s="78">
        <f>D35+F35</f>
        <v>285687606</v>
      </c>
      <c r="I35" s="78"/>
      <c r="J35" s="11"/>
      <c r="K35" s="17"/>
    </row>
    <row r="36" spans="1:11" ht="45" customHeight="1" x14ac:dyDescent="0.2">
      <c r="A36" s="26">
        <v>2</v>
      </c>
      <c r="B36" s="77" t="s">
        <v>25</v>
      </c>
      <c r="C36" s="77"/>
      <c r="D36" s="78">
        <v>38048200</v>
      </c>
      <c r="E36" s="78"/>
      <c r="F36" s="78">
        <v>21451120</v>
      </c>
      <c r="G36" s="78"/>
      <c r="H36" s="78">
        <f t="shared" ref="H36:H40" si="0">D36+F36</f>
        <v>59499320</v>
      </c>
      <c r="I36" s="78"/>
      <c r="J36" s="11"/>
      <c r="K36" s="17"/>
    </row>
    <row r="37" spans="1:11" ht="45" customHeight="1" x14ac:dyDescent="0.2">
      <c r="A37" s="26">
        <v>3</v>
      </c>
      <c r="B37" s="77" t="s">
        <v>26</v>
      </c>
      <c r="C37" s="77"/>
      <c r="D37" s="81"/>
      <c r="E37" s="81"/>
      <c r="F37" s="78">
        <v>4050000</v>
      </c>
      <c r="G37" s="78"/>
      <c r="H37" s="78">
        <f t="shared" si="0"/>
        <v>4050000</v>
      </c>
      <c r="I37" s="78"/>
      <c r="J37" s="11"/>
      <c r="K37" s="17"/>
    </row>
    <row r="38" spans="1:11" ht="45" customHeight="1" x14ac:dyDescent="0.2">
      <c r="A38" s="26">
        <v>4</v>
      </c>
      <c r="B38" s="77" t="s">
        <v>27</v>
      </c>
      <c r="C38" s="77"/>
      <c r="D38" s="81"/>
      <c r="E38" s="81"/>
      <c r="F38" s="78">
        <v>6294250</v>
      </c>
      <c r="G38" s="78"/>
      <c r="H38" s="78">
        <f t="shared" si="0"/>
        <v>6294250</v>
      </c>
      <c r="I38" s="78"/>
      <c r="J38" s="11"/>
      <c r="K38" s="17"/>
    </row>
    <row r="39" spans="1:11" ht="45" customHeight="1" x14ac:dyDescent="0.2">
      <c r="A39" s="26">
        <v>5</v>
      </c>
      <c r="B39" s="77" t="s">
        <v>28</v>
      </c>
      <c r="C39" s="77"/>
      <c r="D39" s="81"/>
      <c r="E39" s="81"/>
      <c r="F39" s="78"/>
      <c r="G39" s="78"/>
      <c r="H39" s="78">
        <f t="shared" si="0"/>
        <v>0</v>
      </c>
      <c r="I39" s="78"/>
      <c r="J39" s="17"/>
      <c r="K39" s="17"/>
    </row>
    <row r="40" spans="1:11" ht="45" customHeight="1" x14ac:dyDescent="0.2">
      <c r="A40" s="26">
        <v>6</v>
      </c>
      <c r="B40" s="77" t="s">
        <v>29</v>
      </c>
      <c r="C40" s="77"/>
      <c r="D40" s="81"/>
      <c r="E40" s="81"/>
      <c r="F40" s="78">
        <v>1348819</v>
      </c>
      <c r="G40" s="78"/>
      <c r="H40" s="78">
        <f t="shared" si="0"/>
        <v>1348819</v>
      </c>
      <c r="I40" s="78"/>
      <c r="J40" s="17"/>
      <c r="K40" s="17"/>
    </row>
    <row r="41" spans="1:11" ht="15.75" x14ac:dyDescent="0.2">
      <c r="A41" s="77" t="s">
        <v>10</v>
      </c>
      <c r="B41" s="77"/>
      <c r="C41" s="77"/>
      <c r="D41" s="78">
        <f>D35+D36+D37+D38+D39+D40</f>
        <v>293431677</v>
      </c>
      <c r="E41" s="78"/>
      <c r="F41" s="78">
        <f t="shared" ref="F41" si="1">F35+F36+F37+F38+F39+F40</f>
        <v>63448318</v>
      </c>
      <c r="G41" s="78"/>
      <c r="H41" s="78">
        <f t="shared" ref="H41" si="2">H35+H36+H37+H38+H39+H40</f>
        <v>356879995</v>
      </c>
      <c r="I41" s="78"/>
      <c r="J41" s="17"/>
      <c r="K41" s="17"/>
    </row>
    <row r="42" spans="1:11" ht="15.75" x14ac:dyDescent="0.2">
      <c r="A42" s="17"/>
      <c r="B42" s="18"/>
      <c r="C42" s="17"/>
      <c r="D42" s="12"/>
      <c r="E42" s="12"/>
      <c r="F42" s="12"/>
      <c r="G42" s="12"/>
      <c r="H42" s="12"/>
      <c r="I42" s="12"/>
      <c r="J42" s="17"/>
      <c r="K42" s="17"/>
    </row>
    <row r="43" spans="1:11" ht="15.75" x14ac:dyDescent="0.2">
      <c r="A43" s="63" t="s">
        <v>9</v>
      </c>
      <c r="B43" s="63"/>
      <c r="C43" s="63"/>
      <c r="D43" s="63"/>
      <c r="E43" s="63"/>
      <c r="F43" s="63"/>
      <c r="G43" s="63"/>
      <c r="H43" s="63"/>
      <c r="I43" s="17"/>
      <c r="J43" s="17"/>
      <c r="K43" s="17"/>
    </row>
    <row r="44" spans="1:11" ht="16.5" customHeight="1" x14ac:dyDescent="0.2">
      <c r="A44" s="79" t="s">
        <v>8</v>
      </c>
      <c r="B44" s="79"/>
      <c r="C44" s="79"/>
      <c r="D44" s="79"/>
      <c r="E44" s="79"/>
      <c r="F44" s="79"/>
      <c r="G44" s="79"/>
      <c r="H44" s="79"/>
      <c r="I44" s="79"/>
      <c r="J44" s="4"/>
      <c r="K44" s="4"/>
    </row>
    <row r="45" spans="1:11" ht="31.5" customHeight="1" x14ac:dyDescent="0.2">
      <c r="A45" s="75" t="s">
        <v>30</v>
      </c>
      <c r="B45" s="75"/>
      <c r="C45" s="75"/>
      <c r="D45" s="75" t="s">
        <v>21</v>
      </c>
      <c r="E45" s="75"/>
      <c r="F45" s="75" t="s">
        <v>22</v>
      </c>
      <c r="G45" s="75"/>
      <c r="H45" s="75" t="s">
        <v>23</v>
      </c>
      <c r="I45" s="75"/>
      <c r="J45" s="17"/>
      <c r="K45" s="17"/>
    </row>
    <row r="46" spans="1:11" ht="16.5" customHeight="1" x14ac:dyDescent="0.2">
      <c r="A46" s="80">
        <v>1</v>
      </c>
      <c r="B46" s="80"/>
      <c r="C46" s="80"/>
      <c r="D46" s="80">
        <v>2</v>
      </c>
      <c r="E46" s="80"/>
      <c r="F46" s="80">
        <v>3</v>
      </c>
      <c r="G46" s="80"/>
      <c r="H46" s="80">
        <v>4</v>
      </c>
      <c r="I46" s="80"/>
      <c r="J46" s="17"/>
      <c r="K46" s="17"/>
    </row>
    <row r="47" spans="1:11" ht="53.25" customHeight="1" x14ac:dyDescent="0.2">
      <c r="A47" s="76" t="s">
        <v>84</v>
      </c>
      <c r="B47" s="76"/>
      <c r="C47" s="72"/>
      <c r="D47" s="82">
        <v>285643910</v>
      </c>
      <c r="E47" s="82"/>
      <c r="F47" s="82">
        <v>63355868</v>
      </c>
      <c r="G47" s="82"/>
      <c r="H47" s="82">
        <f>F47+D47</f>
        <v>348999778</v>
      </c>
      <c r="I47" s="82"/>
      <c r="J47" s="17"/>
      <c r="K47" s="17"/>
    </row>
    <row r="48" spans="1:11" ht="45" customHeight="1" x14ac:dyDescent="0.2">
      <c r="A48" s="76" t="s">
        <v>85</v>
      </c>
      <c r="B48" s="76"/>
      <c r="C48" s="72"/>
      <c r="D48" s="82">
        <v>7730217</v>
      </c>
      <c r="E48" s="82"/>
      <c r="F48" s="107"/>
      <c r="G48" s="107"/>
      <c r="H48" s="82">
        <f t="shared" ref="H48:H49" si="3">F48+D48</f>
        <v>7730217</v>
      </c>
      <c r="I48" s="82"/>
      <c r="J48" s="17"/>
      <c r="K48" s="17"/>
    </row>
    <row r="49" spans="1:11" ht="45" customHeight="1" x14ac:dyDescent="0.2">
      <c r="A49" s="77" t="s">
        <v>86</v>
      </c>
      <c r="B49" s="77"/>
      <c r="C49" s="77"/>
      <c r="D49" s="82">
        <v>57550</v>
      </c>
      <c r="E49" s="82"/>
      <c r="F49" s="83">
        <v>92450</v>
      </c>
      <c r="G49" s="83"/>
      <c r="H49" s="82">
        <f t="shared" si="3"/>
        <v>150000</v>
      </c>
      <c r="I49" s="82"/>
      <c r="J49" s="17"/>
      <c r="K49" s="17"/>
    </row>
    <row r="50" spans="1:11" ht="26.25" customHeight="1" x14ac:dyDescent="0.2">
      <c r="A50" s="84" t="s">
        <v>10</v>
      </c>
      <c r="B50" s="85"/>
      <c r="C50" s="85"/>
      <c r="D50" s="86">
        <f>D47+D48+D49</f>
        <v>293431677</v>
      </c>
      <c r="E50" s="86"/>
      <c r="F50" s="86">
        <f>F47+F48+F49</f>
        <v>63448318</v>
      </c>
      <c r="G50" s="86"/>
      <c r="H50" s="82">
        <f>F50+D50</f>
        <v>356879995</v>
      </c>
      <c r="I50" s="82"/>
      <c r="J50" s="17"/>
      <c r="K50" s="17"/>
    </row>
    <row r="51" spans="1:11" ht="15.75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</row>
    <row r="52" spans="1:11" ht="17.25" customHeight="1" x14ac:dyDescent="0.2">
      <c r="A52" s="63" t="s">
        <v>31</v>
      </c>
      <c r="B52" s="63"/>
      <c r="C52" s="63"/>
      <c r="D52" s="63"/>
      <c r="E52" s="63"/>
      <c r="F52" s="63"/>
      <c r="G52" s="63"/>
      <c r="H52" s="63"/>
      <c r="I52" s="17"/>
      <c r="J52" s="17"/>
      <c r="K52" s="17"/>
    </row>
    <row r="53" spans="1:11" ht="49.5" customHeight="1" x14ac:dyDescent="0.2">
      <c r="A53" s="16" t="s">
        <v>16</v>
      </c>
      <c r="B53" s="16" t="s">
        <v>32</v>
      </c>
      <c r="C53" s="16" t="s">
        <v>33</v>
      </c>
      <c r="D53" s="75" t="s">
        <v>34</v>
      </c>
      <c r="E53" s="75"/>
      <c r="F53" s="75" t="s">
        <v>21</v>
      </c>
      <c r="G53" s="75"/>
      <c r="H53" s="75" t="s">
        <v>22</v>
      </c>
      <c r="I53" s="75"/>
      <c r="J53" s="75" t="s">
        <v>23</v>
      </c>
      <c r="K53" s="75"/>
    </row>
    <row r="54" spans="1:11" s="23" customFormat="1" ht="21.95" customHeight="1" x14ac:dyDescent="0.2">
      <c r="A54" s="24">
        <v>1</v>
      </c>
      <c r="B54" s="24">
        <v>2</v>
      </c>
      <c r="C54" s="24">
        <v>3</v>
      </c>
      <c r="D54" s="80">
        <v>4</v>
      </c>
      <c r="E54" s="80"/>
      <c r="F54" s="80">
        <v>5</v>
      </c>
      <c r="G54" s="80"/>
      <c r="H54" s="80">
        <v>6</v>
      </c>
      <c r="I54" s="80"/>
      <c r="J54" s="80">
        <v>7</v>
      </c>
      <c r="K54" s="87"/>
    </row>
    <row r="55" spans="1:11" ht="21.95" customHeight="1" x14ac:dyDescent="0.2">
      <c r="A55" s="26">
        <v>1</v>
      </c>
      <c r="B55" s="5" t="s">
        <v>15</v>
      </c>
      <c r="C55" s="27"/>
      <c r="D55" s="87"/>
      <c r="E55" s="87"/>
      <c r="F55" s="87"/>
      <c r="G55" s="87"/>
      <c r="H55" s="87"/>
      <c r="I55" s="87"/>
      <c r="J55" s="87"/>
      <c r="K55" s="87"/>
    </row>
    <row r="56" spans="1:11" ht="36" customHeight="1" x14ac:dyDescent="0.2">
      <c r="A56" s="25"/>
      <c r="B56" s="19" t="s">
        <v>35</v>
      </c>
      <c r="C56" s="19" t="s">
        <v>36</v>
      </c>
      <c r="D56" s="76" t="s">
        <v>37</v>
      </c>
      <c r="E56" s="76"/>
      <c r="F56" s="88">
        <v>49</v>
      </c>
      <c r="G56" s="88"/>
      <c r="H56" s="87"/>
      <c r="I56" s="87"/>
      <c r="J56" s="88">
        <f>F56+H56</f>
        <v>49</v>
      </c>
      <c r="K56" s="88"/>
    </row>
    <row r="57" spans="1:11" ht="35.85" customHeight="1" x14ac:dyDescent="0.2">
      <c r="A57" s="25"/>
      <c r="B57" s="19" t="s">
        <v>38</v>
      </c>
      <c r="C57" s="19" t="s">
        <v>36</v>
      </c>
      <c r="D57" s="76" t="s">
        <v>37</v>
      </c>
      <c r="E57" s="76"/>
      <c r="F57" s="88">
        <v>1291</v>
      </c>
      <c r="G57" s="88"/>
      <c r="H57" s="87"/>
      <c r="I57" s="87"/>
      <c r="J57" s="88">
        <f t="shared" ref="J57:J101" si="4">F57+H57</f>
        <v>1291</v>
      </c>
      <c r="K57" s="88"/>
    </row>
    <row r="58" spans="1:11" ht="63.75" customHeight="1" x14ac:dyDescent="0.2">
      <c r="A58" s="25"/>
      <c r="B58" s="19" t="s">
        <v>39</v>
      </c>
      <c r="C58" s="19" t="s">
        <v>36</v>
      </c>
      <c r="D58" s="76" t="s">
        <v>11</v>
      </c>
      <c r="E58" s="76"/>
      <c r="F58" s="89">
        <v>3271.34</v>
      </c>
      <c r="G58" s="89"/>
      <c r="H58" s="101"/>
      <c r="I58" s="101"/>
      <c r="J58" s="88">
        <f t="shared" si="4"/>
        <v>3271.34</v>
      </c>
      <c r="K58" s="88"/>
    </row>
    <row r="59" spans="1:11" ht="70.5" customHeight="1" x14ac:dyDescent="0.2">
      <c r="A59" s="25"/>
      <c r="B59" s="19" t="s">
        <v>40</v>
      </c>
      <c r="C59" s="19" t="s">
        <v>36</v>
      </c>
      <c r="D59" s="76" t="s">
        <v>11</v>
      </c>
      <c r="E59" s="76"/>
      <c r="F59" s="89">
        <v>4583.59</v>
      </c>
      <c r="G59" s="89"/>
      <c r="H59" s="101"/>
      <c r="I59" s="101"/>
      <c r="J59" s="88">
        <f t="shared" si="4"/>
        <v>4583.59</v>
      </c>
      <c r="K59" s="88"/>
    </row>
    <row r="60" spans="1:11" ht="72" customHeight="1" x14ac:dyDescent="0.2">
      <c r="A60" s="25"/>
      <c r="B60" s="19" t="s">
        <v>88</v>
      </c>
      <c r="C60" s="19" t="s">
        <v>41</v>
      </c>
      <c r="D60" s="76" t="s">
        <v>87</v>
      </c>
      <c r="E60" s="76"/>
      <c r="F60" s="90"/>
      <c r="G60" s="90"/>
      <c r="H60" s="91">
        <v>5492450</v>
      </c>
      <c r="I60" s="91"/>
      <c r="J60" s="91">
        <f t="shared" si="4"/>
        <v>5492450</v>
      </c>
      <c r="K60" s="91"/>
    </row>
    <row r="61" spans="1:11" ht="118.5" customHeight="1" x14ac:dyDescent="0.2">
      <c r="A61" s="25"/>
      <c r="B61" s="19" t="s">
        <v>89</v>
      </c>
      <c r="C61" s="19" t="s">
        <v>41</v>
      </c>
      <c r="D61" s="76" t="s">
        <v>87</v>
      </c>
      <c r="E61" s="76"/>
      <c r="F61" s="90"/>
      <c r="G61" s="90"/>
      <c r="H61" s="91">
        <v>200000</v>
      </c>
      <c r="I61" s="91"/>
      <c r="J61" s="91">
        <f t="shared" si="4"/>
        <v>200000</v>
      </c>
      <c r="K61" s="91"/>
    </row>
    <row r="62" spans="1:11" ht="84.75" customHeight="1" x14ac:dyDescent="0.2">
      <c r="A62" s="25"/>
      <c r="B62" s="19" t="s">
        <v>90</v>
      </c>
      <c r="C62" s="19" t="s">
        <v>41</v>
      </c>
      <c r="D62" s="76" t="s">
        <v>87</v>
      </c>
      <c r="E62" s="76"/>
      <c r="F62" s="90"/>
      <c r="G62" s="90"/>
      <c r="H62" s="91">
        <v>500000</v>
      </c>
      <c r="I62" s="91"/>
      <c r="J62" s="91">
        <f t="shared" si="4"/>
        <v>500000</v>
      </c>
      <c r="K62" s="91"/>
    </row>
    <row r="63" spans="1:11" ht="80.25" customHeight="1" x14ac:dyDescent="0.2">
      <c r="A63" s="25"/>
      <c r="B63" s="19" t="s">
        <v>91</v>
      </c>
      <c r="C63" s="19" t="s">
        <v>41</v>
      </c>
      <c r="D63" s="76" t="s">
        <v>87</v>
      </c>
      <c r="E63" s="76"/>
      <c r="F63" s="90"/>
      <c r="G63" s="90"/>
      <c r="H63" s="91">
        <v>1000000</v>
      </c>
      <c r="I63" s="91"/>
      <c r="J63" s="91">
        <f t="shared" si="4"/>
        <v>1000000</v>
      </c>
      <c r="K63" s="91"/>
    </row>
    <row r="64" spans="1:11" ht="79.5" customHeight="1" x14ac:dyDescent="0.2">
      <c r="A64" s="25"/>
      <c r="B64" s="19" t="s">
        <v>92</v>
      </c>
      <c r="C64" s="19" t="s">
        <v>41</v>
      </c>
      <c r="D64" s="76" t="s">
        <v>87</v>
      </c>
      <c r="E64" s="76"/>
      <c r="F64" s="90"/>
      <c r="G64" s="174"/>
      <c r="H64" s="91">
        <v>50000</v>
      </c>
      <c r="I64" s="91"/>
      <c r="J64" s="91">
        <f t="shared" si="4"/>
        <v>50000</v>
      </c>
      <c r="K64" s="91"/>
    </row>
    <row r="65" spans="1:11" ht="84" customHeight="1" x14ac:dyDescent="0.2">
      <c r="A65" s="25"/>
      <c r="B65" s="19" t="s">
        <v>93</v>
      </c>
      <c r="C65" s="19" t="s">
        <v>41</v>
      </c>
      <c r="D65" s="76" t="s">
        <v>87</v>
      </c>
      <c r="E65" s="76"/>
      <c r="F65" s="90"/>
      <c r="G65" s="90"/>
      <c r="H65" s="91">
        <v>300000</v>
      </c>
      <c r="I65" s="91"/>
      <c r="J65" s="91">
        <f t="shared" si="4"/>
        <v>300000</v>
      </c>
      <c r="K65" s="91"/>
    </row>
    <row r="66" spans="1:11" ht="65.25" customHeight="1" x14ac:dyDescent="0.2">
      <c r="A66" s="25"/>
      <c r="B66" s="19" t="s">
        <v>94</v>
      </c>
      <c r="C66" s="19" t="s">
        <v>41</v>
      </c>
      <c r="D66" s="76" t="s">
        <v>87</v>
      </c>
      <c r="E66" s="76"/>
      <c r="F66" s="91"/>
      <c r="G66" s="91"/>
      <c r="H66" s="90">
        <v>750000</v>
      </c>
      <c r="I66" s="90"/>
      <c r="J66" s="91">
        <f t="shared" si="4"/>
        <v>750000</v>
      </c>
      <c r="K66" s="91"/>
    </row>
    <row r="67" spans="1:11" ht="66" customHeight="1" x14ac:dyDescent="0.2">
      <c r="A67" s="25"/>
      <c r="B67" s="19" t="s">
        <v>95</v>
      </c>
      <c r="C67" s="19" t="s">
        <v>41</v>
      </c>
      <c r="D67" s="76" t="s">
        <v>87</v>
      </c>
      <c r="E67" s="76"/>
      <c r="F67" s="90"/>
      <c r="G67" s="90"/>
      <c r="H67" s="91">
        <v>500000</v>
      </c>
      <c r="I67" s="91"/>
      <c r="J67" s="91">
        <f t="shared" si="4"/>
        <v>500000</v>
      </c>
      <c r="K67" s="91"/>
    </row>
    <row r="68" spans="1:11" ht="66" customHeight="1" x14ac:dyDescent="0.2">
      <c r="A68" s="25"/>
      <c r="B68" s="19" t="s">
        <v>96</v>
      </c>
      <c r="C68" s="19" t="s">
        <v>41</v>
      </c>
      <c r="D68" s="76" t="s">
        <v>87</v>
      </c>
      <c r="E68" s="76"/>
      <c r="F68" s="91"/>
      <c r="G68" s="91"/>
      <c r="H68" s="90">
        <v>750000</v>
      </c>
      <c r="I68" s="90"/>
      <c r="J68" s="91">
        <f t="shared" si="4"/>
        <v>750000</v>
      </c>
      <c r="K68" s="91"/>
    </row>
    <row r="69" spans="1:11" ht="92.25" customHeight="1" x14ac:dyDescent="0.2">
      <c r="A69" s="25"/>
      <c r="B69" s="19" t="s">
        <v>97</v>
      </c>
      <c r="C69" s="19" t="s">
        <v>41</v>
      </c>
      <c r="D69" s="76" t="s">
        <v>87</v>
      </c>
      <c r="E69" s="76"/>
      <c r="F69" s="102"/>
      <c r="G69" s="103"/>
      <c r="H69" s="92">
        <v>548818</v>
      </c>
      <c r="I69" s="93"/>
      <c r="J69" s="92">
        <f t="shared" si="4"/>
        <v>548818</v>
      </c>
      <c r="K69" s="93"/>
    </row>
    <row r="70" spans="1:11" ht="66" customHeight="1" x14ac:dyDescent="0.2">
      <c r="A70" s="25"/>
      <c r="B70" s="19" t="s">
        <v>98</v>
      </c>
      <c r="C70" s="19" t="s">
        <v>41</v>
      </c>
      <c r="D70" s="76" t="s">
        <v>87</v>
      </c>
      <c r="E70" s="76"/>
      <c r="F70" s="102"/>
      <c r="G70" s="103"/>
      <c r="H70" s="92">
        <v>50000</v>
      </c>
      <c r="I70" s="93"/>
      <c r="J70" s="92">
        <f t="shared" si="4"/>
        <v>50000</v>
      </c>
      <c r="K70" s="93"/>
    </row>
    <row r="71" spans="1:11" ht="82.5" customHeight="1" x14ac:dyDescent="0.2">
      <c r="A71" s="25"/>
      <c r="B71" s="19" t="s">
        <v>99</v>
      </c>
      <c r="C71" s="19"/>
      <c r="D71" s="76" t="s">
        <v>87</v>
      </c>
      <c r="E71" s="76"/>
      <c r="F71" s="102"/>
      <c r="G71" s="103"/>
      <c r="H71" s="92">
        <v>750000</v>
      </c>
      <c r="I71" s="93"/>
      <c r="J71" s="92">
        <f t="shared" si="4"/>
        <v>750000</v>
      </c>
      <c r="K71" s="93"/>
    </row>
    <row r="72" spans="1:11" ht="66" customHeight="1" x14ac:dyDescent="0.2">
      <c r="A72" s="25"/>
      <c r="B72" s="19" t="s">
        <v>100</v>
      </c>
      <c r="C72" s="19"/>
      <c r="D72" s="76" t="s">
        <v>87</v>
      </c>
      <c r="E72" s="76"/>
      <c r="F72" s="102">
        <v>49000</v>
      </c>
      <c r="G72" s="103"/>
      <c r="H72" s="92"/>
      <c r="I72" s="93"/>
      <c r="J72" s="92">
        <f t="shared" si="4"/>
        <v>49000</v>
      </c>
      <c r="K72" s="93"/>
    </row>
    <row r="73" spans="1:11" ht="66" customHeight="1" x14ac:dyDescent="0.2">
      <c r="A73" s="25"/>
      <c r="B73" s="19" t="s">
        <v>101</v>
      </c>
      <c r="C73" s="19"/>
      <c r="D73" s="76" t="s">
        <v>87</v>
      </c>
      <c r="E73" s="76"/>
      <c r="F73" s="102">
        <v>49900</v>
      </c>
      <c r="G73" s="103"/>
      <c r="H73" s="92"/>
      <c r="I73" s="93"/>
      <c r="J73" s="92">
        <f t="shared" si="4"/>
        <v>49900</v>
      </c>
      <c r="K73" s="93"/>
    </row>
    <row r="74" spans="1:11" ht="66" customHeight="1" x14ac:dyDescent="0.2">
      <c r="A74" s="25"/>
      <c r="B74" s="19" t="s">
        <v>102</v>
      </c>
      <c r="C74" s="19"/>
      <c r="D74" s="76" t="s">
        <v>87</v>
      </c>
      <c r="E74" s="76"/>
      <c r="F74" s="102">
        <v>200000</v>
      </c>
      <c r="G74" s="103"/>
      <c r="H74" s="102"/>
      <c r="I74" s="103"/>
      <c r="J74" s="92">
        <f t="shared" si="4"/>
        <v>200000</v>
      </c>
      <c r="K74" s="93"/>
    </row>
    <row r="75" spans="1:11" ht="66" customHeight="1" x14ac:dyDescent="0.2">
      <c r="A75" s="25"/>
      <c r="B75" s="19" t="s">
        <v>103</v>
      </c>
      <c r="C75" s="19"/>
      <c r="D75" s="76" t="s">
        <v>87</v>
      </c>
      <c r="E75" s="76"/>
      <c r="F75" s="102">
        <v>1000000</v>
      </c>
      <c r="G75" s="103"/>
      <c r="H75" s="92"/>
      <c r="I75" s="93"/>
      <c r="J75" s="92">
        <f t="shared" si="4"/>
        <v>1000000</v>
      </c>
      <c r="K75" s="93"/>
    </row>
    <row r="76" spans="1:11" ht="66" customHeight="1" x14ac:dyDescent="0.2">
      <c r="A76" s="25"/>
      <c r="B76" s="19" t="s">
        <v>104</v>
      </c>
      <c r="C76" s="19"/>
      <c r="D76" s="76" t="s">
        <v>87</v>
      </c>
      <c r="E76" s="76"/>
      <c r="F76" s="102">
        <v>2900000</v>
      </c>
      <c r="G76" s="103"/>
      <c r="H76" s="92"/>
      <c r="I76" s="93"/>
      <c r="J76" s="92">
        <f t="shared" si="4"/>
        <v>2900000</v>
      </c>
      <c r="K76" s="93"/>
    </row>
    <row r="77" spans="1:11" ht="66" customHeight="1" x14ac:dyDescent="0.2">
      <c r="A77" s="25"/>
      <c r="B77" s="19" t="s">
        <v>105</v>
      </c>
      <c r="C77" s="19"/>
      <c r="D77" s="76" t="s">
        <v>87</v>
      </c>
      <c r="E77" s="76"/>
      <c r="F77" s="102">
        <v>400000</v>
      </c>
      <c r="G77" s="103"/>
      <c r="H77" s="92"/>
      <c r="I77" s="93"/>
      <c r="J77" s="92">
        <f t="shared" si="4"/>
        <v>400000</v>
      </c>
      <c r="K77" s="93"/>
    </row>
    <row r="78" spans="1:11" ht="66" customHeight="1" x14ac:dyDescent="0.2">
      <c r="A78" s="25"/>
      <c r="B78" s="19" t="s">
        <v>106</v>
      </c>
      <c r="C78" s="19"/>
      <c r="D78" s="76" t="s">
        <v>87</v>
      </c>
      <c r="E78" s="76"/>
      <c r="F78" s="102">
        <v>2000000</v>
      </c>
      <c r="G78" s="103"/>
      <c r="H78" s="92"/>
      <c r="I78" s="93"/>
      <c r="J78" s="92">
        <f t="shared" si="4"/>
        <v>2000000</v>
      </c>
      <c r="K78" s="93"/>
    </row>
    <row r="79" spans="1:11" ht="66" customHeight="1" x14ac:dyDescent="0.2">
      <c r="A79" s="25"/>
      <c r="B79" s="19" t="s">
        <v>107</v>
      </c>
      <c r="C79" s="19"/>
      <c r="D79" s="76" t="s">
        <v>87</v>
      </c>
      <c r="E79" s="76"/>
      <c r="F79" s="102">
        <v>2000000</v>
      </c>
      <c r="G79" s="103"/>
      <c r="H79" s="179"/>
      <c r="I79" s="180"/>
      <c r="J79" s="92">
        <f t="shared" si="4"/>
        <v>2000000</v>
      </c>
      <c r="K79" s="93"/>
    </row>
    <row r="80" spans="1:11" ht="66" customHeight="1" x14ac:dyDescent="0.2">
      <c r="A80" s="25"/>
      <c r="B80" s="19" t="s">
        <v>108</v>
      </c>
      <c r="C80" s="19"/>
      <c r="D80" s="76" t="s">
        <v>87</v>
      </c>
      <c r="E80" s="76"/>
      <c r="F80" s="102">
        <v>3000000</v>
      </c>
      <c r="G80" s="103"/>
      <c r="H80" s="92"/>
      <c r="I80" s="93"/>
      <c r="J80" s="92">
        <f t="shared" si="4"/>
        <v>3000000</v>
      </c>
      <c r="K80" s="93"/>
    </row>
    <row r="81" spans="1:11" ht="66" customHeight="1" x14ac:dyDescent="0.2">
      <c r="A81" s="14"/>
      <c r="B81" s="15"/>
      <c r="C81" s="15"/>
      <c r="D81" s="76"/>
      <c r="E81" s="76"/>
      <c r="F81" s="175"/>
      <c r="G81" s="176"/>
      <c r="H81" s="177"/>
      <c r="I81" s="178"/>
      <c r="J81" s="92"/>
      <c r="K81" s="93"/>
    </row>
    <row r="82" spans="1:11" ht="35.85" customHeight="1" x14ac:dyDescent="0.2">
      <c r="A82" s="25">
        <v>2</v>
      </c>
      <c r="B82" s="5" t="s">
        <v>14</v>
      </c>
      <c r="C82" s="19"/>
      <c r="D82" s="76"/>
      <c r="E82" s="76"/>
      <c r="F82" s="88"/>
      <c r="G82" s="88"/>
      <c r="H82" s="87"/>
      <c r="I82" s="87"/>
      <c r="J82" s="92"/>
      <c r="K82" s="93"/>
    </row>
    <row r="83" spans="1:11" ht="83.25" customHeight="1" x14ac:dyDescent="0.2">
      <c r="A83" s="25"/>
      <c r="B83" s="19" t="s">
        <v>42</v>
      </c>
      <c r="C83" s="19" t="s">
        <v>43</v>
      </c>
      <c r="D83" s="76" t="s">
        <v>109</v>
      </c>
      <c r="E83" s="76"/>
      <c r="F83" s="88">
        <v>36947</v>
      </c>
      <c r="G83" s="88"/>
      <c r="H83" s="96"/>
      <c r="I83" s="96"/>
      <c r="J83" s="94">
        <f t="shared" ref="J83:J90" si="5">F83+H83</f>
        <v>36947</v>
      </c>
      <c r="K83" s="95"/>
    </row>
    <row r="84" spans="1:11" ht="61.5" customHeight="1" x14ac:dyDescent="0.2">
      <c r="A84" s="25"/>
      <c r="B84" s="19" t="s">
        <v>110</v>
      </c>
      <c r="C84" s="19" t="s">
        <v>36</v>
      </c>
      <c r="D84" s="76" t="s">
        <v>109</v>
      </c>
      <c r="E84" s="76"/>
      <c r="F84" s="88"/>
      <c r="G84" s="88"/>
      <c r="H84" s="87">
        <v>1</v>
      </c>
      <c r="I84" s="87"/>
      <c r="J84" s="94">
        <f t="shared" si="5"/>
        <v>1</v>
      </c>
      <c r="K84" s="95"/>
    </row>
    <row r="85" spans="1:11" ht="75" customHeight="1" x14ac:dyDescent="0.2">
      <c r="A85" s="25"/>
      <c r="B85" s="19" t="s">
        <v>44</v>
      </c>
      <c r="C85" s="19" t="s">
        <v>36</v>
      </c>
      <c r="D85" s="76" t="s">
        <v>109</v>
      </c>
      <c r="E85" s="76"/>
      <c r="F85" s="87">
        <v>4</v>
      </c>
      <c r="G85" s="87"/>
      <c r="H85" s="88"/>
      <c r="I85" s="88"/>
      <c r="J85" s="94">
        <f t="shared" si="5"/>
        <v>4</v>
      </c>
      <c r="K85" s="95"/>
    </row>
    <row r="86" spans="1:11" ht="98.25" customHeight="1" x14ac:dyDescent="0.2">
      <c r="A86" s="25"/>
      <c r="B86" s="19" t="s">
        <v>111</v>
      </c>
      <c r="C86" s="19" t="s">
        <v>36</v>
      </c>
      <c r="D86" s="76" t="s">
        <v>109</v>
      </c>
      <c r="E86" s="76"/>
      <c r="F86" s="87">
        <v>1</v>
      </c>
      <c r="G86" s="87"/>
      <c r="H86" s="88">
        <v>7</v>
      </c>
      <c r="I86" s="88"/>
      <c r="J86" s="94">
        <f t="shared" si="5"/>
        <v>8</v>
      </c>
      <c r="K86" s="95"/>
    </row>
    <row r="87" spans="1:11" ht="76.5" customHeight="1" x14ac:dyDescent="0.2">
      <c r="A87" s="25"/>
      <c r="B87" s="19" t="s">
        <v>112</v>
      </c>
      <c r="C87" s="19" t="s">
        <v>36</v>
      </c>
      <c r="D87" s="76" t="s">
        <v>109</v>
      </c>
      <c r="E87" s="76"/>
      <c r="F87" s="87">
        <v>2</v>
      </c>
      <c r="G87" s="87"/>
      <c r="H87" s="88">
        <v>3</v>
      </c>
      <c r="I87" s="88"/>
      <c r="J87" s="94">
        <f t="shared" si="5"/>
        <v>5</v>
      </c>
      <c r="K87" s="95"/>
    </row>
    <row r="88" spans="1:11" ht="50.25" customHeight="1" x14ac:dyDescent="0.2">
      <c r="A88" s="26"/>
      <c r="B88" s="19" t="s">
        <v>114</v>
      </c>
      <c r="C88" s="19" t="s">
        <v>36</v>
      </c>
      <c r="D88" s="76" t="s">
        <v>109</v>
      </c>
      <c r="E88" s="76"/>
      <c r="F88" s="87"/>
      <c r="G88" s="87"/>
      <c r="H88" s="88">
        <v>15</v>
      </c>
      <c r="I88" s="88"/>
      <c r="J88" s="94">
        <f t="shared" si="5"/>
        <v>15</v>
      </c>
      <c r="K88" s="95"/>
    </row>
    <row r="89" spans="1:11" ht="50.25" customHeight="1" x14ac:dyDescent="0.2">
      <c r="A89" s="26"/>
      <c r="B89" s="19" t="s">
        <v>113</v>
      </c>
      <c r="C89" s="19" t="s">
        <v>36</v>
      </c>
      <c r="D89" s="76" t="s">
        <v>109</v>
      </c>
      <c r="E89" s="76"/>
      <c r="F89" s="97"/>
      <c r="G89" s="98"/>
      <c r="H89" s="88">
        <v>42</v>
      </c>
      <c r="I89" s="88"/>
      <c r="J89" s="94">
        <f t="shared" si="5"/>
        <v>42</v>
      </c>
      <c r="K89" s="95"/>
    </row>
    <row r="90" spans="1:11" ht="36" customHeight="1" x14ac:dyDescent="0.2">
      <c r="A90" s="25"/>
      <c r="B90" s="19" t="s">
        <v>55</v>
      </c>
      <c r="C90" s="19" t="s">
        <v>36</v>
      </c>
      <c r="D90" s="76" t="s">
        <v>109</v>
      </c>
      <c r="E90" s="76"/>
      <c r="F90" s="87"/>
      <c r="G90" s="87"/>
      <c r="H90" s="87">
        <v>4</v>
      </c>
      <c r="I90" s="87"/>
      <c r="J90" s="94">
        <f t="shared" si="5"/>
        <v>4</v>
      </c>
      <c r="K90" s="95"/>
    </row>
    <row r="91" spans="1:11" ht="30" customHeight="1" x14ac:dyDescent="0.2">
      <c r="A91" s="25">
        <v>4</v>
      </c>
      <c r="B91" s="5" t="s">
        <v>13</v>
      </c>
      <c r="C91" s="19"/>
      <c r="D91" s="76"/>
      <c r="E91" s="105"/>
      <c r="F91" s="106"/>
      <c r="G91" s="106"/>
      <c r="H91" s="88"/>
      <c r="I91" s="88"/>
      <c r="J91" s="88"/>
      <c r="K91" s="88"/>
    </row>
    <row r="92" spans="1:11" ht="60.75" customHeight="1" x14ac:dyDescent="0.2">
      <c r="A92" s="25"/>
      <c r="B92" s="19" t="s">
        <v>115</v>
      </c>
      <c r="C92" s="19" t="s">
        <v>41</v>
      </c>
      <c r="D92" s="76" t="s">
        <v>46</v>
      </c>
      <c r="E92" s="76"/>
      <c r="F92" s="101">
        <v>7778</v>
      </c>
      <c r="G92" s="101"/>
      <c r="H92" s="87">
        <v>1717</v>
      </c>
      <c r="I92" s="87"/>
      <c r="J92" s="88">
        <f t="shared" si="4"/>
        <v>9495</v>
      </c>
      <c r="K92" s="88"/>
    </row>
    <row r="93" spans="1:11" ht="60.75" customHeight="1" x14ac:dyDescent="0.2">
      <c r="A93" s="25"/>
      <c r="B93" s="19" t="s">
        <v>45</v>
      </c>
      <c r="C93" s="19" t="s">
        <v>43</v>
      </c>
      <c r="D93" s="76" t="s">
        <v>46</v>
      </c>
      <c r="E93" s="76"/>
      <c r="F93" s="87">
        <v>29</v>
      </c>
      <c r="G93" s="87"/>
      <c r="H93" s="91"/>
      <c r="I93" s="91"/>
      <c r="J93" s="88">
        <f t="shared" si="4"/>
        <v>29</v>
      </c>
      <c r="K93" s="88"/>
    </row>
    <row r="94" spans="1:11" ht="57.75" customHeight="1" x14ac:dyDescent="0.2">
      <c r="A94" s="25"/>
      <c r="B94" s="19"/>
      <c r="C94" s="19"/>
      <c r="D94" s="76"/>
      <c r="E94" s="76"/>
      <c r="F94" s="87"/>
      <c r="G94" s="87"/>
      <c r="H94" s="91"/>
      <c r="I94" s="91"/>
      <c r="J94" s="88"/>
      <c r="K94" s="88"/>
    </row>
    <row r="95" spans="1:11" ht="60.75" customHeight="1" x14ac:dyDescent="0.2">
      <c r="A95" s="26"/>
      <c r="B95" s="19"/>
      <c r="C95" s="19"/>
      <c r="D95" s="76"/>
      <c r="E95" s="76"/>
      <c r="F95" s="87"/>
      <c r="G95" s="87"/>
      <c r="H95" s="91"/>
      <c r="I95" s="91"/>
      <c r="J95" s="88"/>
      <c r="K95" s="88"/>
    </row>
    <row r="96" spans="1:11" ht="45.75" customHeight="1" x14ac:dyDescent="0.2">
      <c r="A96" s="25"/>
      <c r="B96" s="19" t="s">
        <v>47</v>
      </c>
      <c r="C96" s="27"/>
      <c r="D96" s="105"/>
      <c r="E96" s="105"/>
      <c r="F96" s="87"/>
      <c r="G96" s="87"/>
      <c r="H96" s="87"/>
      <c r="I96" s="87"/>
      <c r="J96" s="88"/>
      <c r="K96" s="88"/>
    </row>
    <row r="97" spans="1:11" ht="21.95" customHeight="1" x14ac:dyDescent="0.2">
      <c r="A97" s="25">
        <v>5</v>
      </c>
      <c r="B97" s="5" t="s">
        <v>12</v>
      </c>
      <c r="C97" s="19"/>
      <c r="D97" s="76"/>
      <c r="E97" s="76"/>
      <c r="F97" s="88"/>
      <c r="G97" s="88"/>
      <c r="H97" s="87"/>
      <c r="I97" s="87"/>
      <c r="J97" s="88">
        <f t="shared" si="4"/>
        <v>0</v>
      </c>
      <c r="K97" s="88"/>
    </row>
    <row r="98" spans="1:11" ht="21.95" customHeight="1" x14ac:dyDescent="0.2">
      <c r="A98" s="25"/>
      <c r="B98" s="19" t="s">
        <v>48</v>
      </c>
      <c r="C98" s="19" t="s">
        <v>43</v>
      </c>
      <c r="D98" s="76" t="s">
        <v>49</v>
      </c>
      <c r="E98" s="76"/>
      <c r="F98" s="88">
        <v>1718</v>
      </c>
      <c r="G98" s="88"/>
      <c r="H98" s="87"/>
      <c r="I98" s="87"/>
      <c r="J98" s="88">
        <f t="shared" si="4"/>
        <v>1718</v>
      </c>
      <c r="K98" s="88"/>
    </row>
    <row r="99" spans="1:11" ht="48" customHeight="1" x14ac:dyDescent="0.2">
      <c r="A99" s="25"/>
      <c r="B99" s="19" t="s">
        <v>50</v>
      </c>
      <c r="C99" s="19" t="s">
        <v>51</v>
      </c>
      <c r="D99" s="76" t="s">
        <v>49</v>
      </c>
      <c r="E99" s="76"/>
      <c r="F99" s="88">
        <v>9</v>
      </c>
      <c r="G99" s="88"/>
      <c r="H99" s="87"/>
      <c r="I99" s="87"/>
      <c r="J99" s="88">
        <f t="shared" si="4"/>
        <v>9</v>
      </c>
      <c r="K99" s="88"/>
    </row>
    <row r="100" spans="1:11" ht="54" customHeight="1" x14ac:dyDescent="0.2">
      <c r="A100" s="25"/>
      <c r="B100" s="19" t="s">
        <v>52</v>
      </c>
      <c r="C100" s="19" t="s">
        <v>51</v>
      </c>
      <c r="D100" s="76" t="s">
        <v>46</v>
      </c>
      <c r="E100" s="76"/>
      <c r="F100" s="87">
        <v>3</v>
      </c>
      <c r="G100" s="87"/>
      <c r="H100" s="101"/>
      <c r="I100" s="101"/>
      <c r="J100" s="88">
        <f t="shared" si="4"/>
        <v>3</v>
      </c>
      <c r="K100" s="88"/>
    </row>
    <row r="101" spans="1:11" ht="31.5" x14ac:dyDescent="0.2">
      <c r="A101" s="27"/>
      <c r="B101" s="19" t="s">
        <v>53</v>
      </c>
      <c r="C101" s="19" t="s">
        <v>51</v>
      </c>
      <c r="D101" s="76" t="s">
        <v>46</v>
      </c>
      <c r="E101" s="76"/>
      <c r="F101" s="101">
        <v>3.2</v>
      </c>
      <c r="G101" s="101"/>
      <c r="H101" s="101"/>
      <c r="I101" s="101"/>
      <c r="J101" s="101">
        <f t="shared" si="4"/>
        <v>3.2</v>
      </c>
      <c r="K101" s="101"/>
    </row>
    <row r="102" spans="1:11" ht="31.5" x14ac:dyDescent="0.2">
      <c r="A102" s="27"/>
      <c r="B102" s="19" t="s">
        <v>54</v>
      </c>
      <c r="C102" s="27"/>
      <c r="D102" s="97"/>
      <c r="E102" s="98"/>
      <c r="F102" s="97"/>
      <c r="G102" s="98"/>
      <c r="H102" s="97"/>
      <c r="I102" s="98"/>
      <c r="J102" s="97"/>
      <c r="K102" s="98"/>
    </row>
    <row r="103" spans="1:11" s="1" customFormat="1" ht="47.25" customHeight="1" x14ac:dyDescent="0.25">
      <c r="A103" s="99" t="s">
        <v>56</v>
      </c>
      <c r="B103" s="99"/>
      <c r="C103" s="17"/>
      <c r="D103" s="17"/>
      <c r="E103" s="17"/>
      <c r="F103" s="17"/>
      <c r="G103" s="17"/>
      <c r="H103" s="17"/>
      <c r="I103" s="17"/>
      <c r="J103" s="17"/>
      <c r="K103" s="17"/>
    </row>
    <row r="104" spans="1:11" s="1" customFormat="1" ht="15.75" x14ac:dyDescent="0.2">
      <c r="A104" s="28"/>
      <c r="B104" s="17"/>
      <c r="C104" s="17"/>
      <c r="D104" s="17"/>
      <c r="E104" s="13"/>
      <c r="F104" s="17"/>
      <c r="G104" s="17"/>
      <c r="H104" s="100" t="s">
        <v>57</v>
      </c>
      <c r="I104" s="100"/>
      <c r="J104" s="100"/>
      <c r="K104" s="100"/>
    </row>
    <row r="105" spans="1:11" s="1" customFormat="1" ht="63.75" customHeight="1" x14ac:dyDescent="0.25">
      <c r="A105" s="99" t="s">
        <v>59</v>
      </c>
      <c r="B105" s="99"/>
      <c r="C105" s="17"/>
      <c r="D105" s="17"/>
      <c r="E105" s="22" t="s">
        <v>0</v>
      </c>
      <c r="F105" s="17"/>
      <c r="G105" s="17"/>
      <c r="H105" s="68" t="s">
        <v>58</v>
      </c>
      <c r="I105" s="68"/>
      <c r="J105" s="68"/>
      <c r="K105" s="68"/>
    </row>
    <row r="106" spans="1:11" s="1" customFormat="1" ht="38.25" customHeight="1" x14ac:dyDescent="0.25">
      <c r="A106" s="99" t="s">
        <v>61</v>
      </c>
      <c r="B106" s="99"/>
      <c r="C106" s="17"/>
      <c r="D106" s="17"/>
      <c r="E106" s="17"/>
      <c r="F106" s="17"/>
      <c r="G106" s="17"/>
      <c r="H106" s="68"/>
      <c r="I106" s="68"/>
      <c r="J106" s="68"/>
      <c r="K106" s="68"/>
    </row>
    <row r="107" spans="1:11" s="1" customFormat="1" ht="20.25" customHeight="1" x14ac:dyDescent="0.2">
      <c r="A107" s="28"/>
      <c r="B107" s="17"/>
      <c r="C107" s="17"/>
      <c r="D107" s="17"/>
      <c r="E107" s="13"/>
      <c r="F107" s="17"/>
      <c r="G107" s="17"/>
      <c r="H107" s="104" t="s">
        <v>60</v>
      </c>
      <c r="I107" s="104"/>
      <c r="J107" s="104"/>
      <c r="K107" s="104"/>
    </row>
    <row r="108" spans="1:11" s="1" customFormat="1" ht="34.5" customHeight="1" x14ac:dyDescent="0.2">
      <c r="A108" s="28" t="s">
        <v>62</v>
      </c>
      <c r="B108" s="17"/>
      <c r="C108" s="28"/>
      <c r="D108" s="17"/>
      <c r="E108" s="22" t="s">
        <v>0</v>
      </c>
      <c r="F108" s="22"/>
      <c r="G108" s="17"/>
      <c r="H108" s="68" t="s">
        <v>58</v>
      </c>
      <c r="I108" s="68"/>
      <c r="J108" s="68"/>
      <c r="K108" s="68"/>
    </row>
    <row r="109" spans="1:11" ht="15.75" x14ac:dyDescent="0.2">
      <c r="B109" s="28"/>
      <c r="C109" s="28"/>
      <c r="D109" s="17"/>
      <c r="E109" s="22"/>
      <c r="F109" s="22"/>
      <c r="G109" s="17"/>
      <c r="H109" s="68"/>
      <c r="I109" s="68"/>
      <c r="J109" s="68"/>
      <c r="K109" s="68"/>
    </row>
    <row r="110" spans="1:11" ht="15.75" x14ac:dyDescent="0.2">
      <c r="B110" s="28"/>
    </row>
  </sheetData>
  <mergeCells count="303">
    <mergeCell ref="H107:K107"/>
    <mergeCell ref="H108:K108"/>
    <mergeCell ref="H109:K109"/>
    <mergeCell ref="A103:B103"/>
    <mergeCell ref="H104:K104"/>
    <mergeCell ref="A105:B105"/>
    <mergeCell ref="H105:K105"/>
    <mergeCell ref="A106:B106"/>
    <mergeCell ref="H106:K106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73:E73"/>
    <mergeCell ref="F73:G73"/>
    <mergeCell ref="H73:I73"/>
    <mergeCell ref="J73:K73"/>
    <mergeCell ref="D74:E74"/>
    <mergeCell ref="F74:G74"/>
    <mergeCell ref="H74:I74"/>
    <mergeCell ref="J74:K74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59:E59"/>
    <mergeCell ref="F59:G59"/>
    <mergeCell ref="H59:I59"/>
    <mergeCell ref="J59:K59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H58:I58"/>
    <mergeCell ref="J58:K58"/>
    <mergeCell ref="D55:E55"/>
    <mergeCell ref="F55:G55"/>
    <mergeCell ref="H55:I55"/>
    <mergeCell ref="J55:K55"/>
    <mergeCell ref="D56:E56"/>
    <mergeCell ref="F56:G56"/>
    <mergeCell ref="H56:I56"/>
    <mergeCell ref="J56:K56"/>
    <mergeCell ref="A52:H52"/>
    <mergeCell ref="D53:E53"/>
    <mergeCell ref="F53:G53"/>
    <mergeCell ref="H53:I53"/>
    <mergeCell ref="J53:K53"/>
    <mergeCell ref="D54:E54"/>
    <mergeCell ref="F54:G54"/>
    <mergeCell ref="H54:I54"/>
    <mergeCell ref="J54:K54"/>
    <mergeCell ref="A49:C49"/>
    <mergeCell ref="D49:E49"/>
    <mergeCell ref="F49:G49"/>
    <mergeCell ref="H49:I49"/>
    <mergeCell ref="A50:C50"/>
    <mergeCell ref="D50:E50"/>
    <mergeCell ref="F50:G50"/>
    <mergeCell ref="H50:I50"/>
    <mergeCell ref="A47:C47"/>
    <mergeCell ref="D47:E47"/>
    <mergeCell ref="F47:G47"/>
    <mergeCell ref="H47:I47"/>
    <mergeCell ref="A48:C48"/>
    <mergeCell ref="D48:E48"/>
    <mergeCell ref="F48:G48"/>
    <mergeCell ref="H48:I48"/>
    <mergeCell ref="A45:C45"/>
    <mergeCell ref="D45:E45"/>
    <mergeCell ref="F45:G45"/>
    <mergeCell ref="H45:I45"/>
    <mergeCell ref="A46:C46"/>
    <mergeCell ref="D46:E46"/>
    <mergeCell ref="F46:G46"/>
    <mergeCell ref="H46:I46"/>
    <mergeCell ref="A41:C41"/>
    <mergeCell ref="D41:E41"/>
    <mergeCell ref="F41:G41"/>
    <mergeCell ref="H41:I41"/>
    <mergeCell ref="A43:H43"/>
    <mergeCell ref="A44:I44"/>
    <mergeCell ref="B39:C39"/>
    <mergeCell ref="D39:E39"/>
    <mergeCell ref="F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A32:I32"/>
    <mergeCell ref="B33:C33"/>
    <mergeCell ref="D33:E33"/>
    <mergeCell ref="F33:G33"/>
    <mergeCell ref="H33:I33"/>
    <mergeCell ref="B34:C34"/>
    <mergeCell ref="D34:E34"/>
    <mergeCell ref="F34:G34"/>
    <mergeCell ref="H34:I34"/>
    <mergeCell ref="B22:H22"/>
    <mergeCell ref="A24:K24"/>
    <mergeCell ref="A26:K26"/>
    <mergeCell ref="B28:H28"/>
    <mergeCell ref="B29:H29"/>
    <mergeCell ref="A31:H31"/>
    <mergeCell ref="A15:K15"/>
    <mergeCell ref="A16:K16"/>
    <mergeCell ref="A17:K17"/>
    <mergeCell ref="A18:K18"/>
    <mergeCell ref="A19:K19"/>
    <mergeCell ref="B21:H21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G1:K1"/>
    <mergeCell ref="A2:K2"/>
    <mergeCell ref="B3:F3"/>
    <mergeCell ref="G3:K3"/>
    <mergeCell ref="B4:F4"/>
    <mergeCell ref="G4:K4"/>
    <mergeCell ref="A9:K9"/>
    <mergeCell ref="A10:K10"/>
    <mergeCell ref="A11:K11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1022</vt:lpstr>
      <vt:lpstr>0611160</vt:lpstr>
      <vt:lpstr>11521</vt:lpstr>
      <vt:lpstr>1160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2021-05-13T05:39:32Z</cp:lastPrinted>
  <dcterms:created xsi:type="dcterms:W3CDTF">2020-02-10T12:56:58Z</dcterms:created>
  <dcterms:modified xsi:type="dcterms:W3CDTF">2021-05-17T08:05:30Z</dcterms:modified>
</cp:coreProperties>
</file>