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Паспорт КВІТЕНЬ 2021\"/>
    </mc:Choice>
  </mc:AlternateContent>
  <bookViews>
    <workbookView xWindow="0" yWindow="0" windowWidth="23040" windowHeight="7450"/>
  </bookViews>
  <sheets>
    <sheet name="КПК1113121" sheetId="3" r:id="rId1"/>
  </sheets>
  <definedNames>
    <definedName name="_xlnm.Print_Area" localSheetId="0">КПК1113121!$A$1:$BM$95</definedName>
  </definedNames>
  <calcPr calcId="152511"/>
</workbook>
</file>

<file path=xl/calcChain.xml><?xml version="1.0" encoding="utf-8"?>
<calcChain xmlns="http://schemas.openxmlformats.org/spreadsheetml/2006/main">
  <c r="AO68" i="3" l="1"/>
  <c r="AC50" i="3"/>
  <c r="AC49" i="3"/>
  <c r="U22" i="3"/>
  <c r="AS22" i="3"/>
  <c r="AO78" i="3" l="1"/>
  <c r="AO77" i="3" l="1"/>
  <c r="AB59" i="3" l="1"/>
  <c r="AB58" i="3"/>
  <c r="BE82" i="3" l="1"/>
  <c r="BE81" i="3"/>
  <c r="BE80" i="3"/>
  <c r="BE78" i="3"/>
  <c r="BE77" i="3"/>
  <c r="BE75" i="3"/>
  <c r="BE74" i="3"/>
  <c r="BE73" i="3"/>
  <c r="BE72" i="3"/>
  <c r="BE71" i="3"/>
  <c r="BE68" i="3"/>
  <c r="BE67" i="3"/>
  <c r="AR59" i="3"/>
  <c r="AR58" i="3"/>
  <c r="AS50" i="3"/>
  <c r="AS49" i="3"/>
</calcChain>
</file>

<file path=xl/sharedStrings.xml><?xml version="1.0" encoding="utf-8"?>
<sst xmlns="http://schemas.openxmlformats.org/spreadsheetml/2006/main" count="160" uniqueCount="121">
  <si>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</si>
  <si>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</si>
  <si>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</si>
  <si>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</si>
  <si>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</si>
  <si>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</si>
  <si>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</si>
  <si>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</si>
  <si>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</si>
  <si>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</si>
  <si>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</si>
  <si>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</si>
  <si>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</si>
  <si>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</si>
  <si>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</si>
  <si>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</si>
  <si>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</si>
  <si>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</si>
  <si>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</si>
  <si>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</si>
  <si>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</si>
  <si>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</si>
  <si>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</si>
  <si>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</si>
  <si>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</si>
  <si>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</si>
  <si>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</si>
  <si>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</si>
  <si>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</si>
  <si>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</si>
  <si>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</si>
  <si>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</si>
  <si>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</si>
  <si>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</si>
  <si>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</si>
  <si>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</si>
  <si>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</si>
  <si>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</si>
  <si>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</si>
  <si>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</si>
  <si>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</si>
  <si>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</si>
  <si>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</si>
  <si>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</si>
  <si>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</si>
  <si>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</si>
  <si>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</si>
  <si>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</si>
  <si>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</si>
  <si>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</si>
  <si>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</si>
  <si>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</si>
  <si>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</si>
  <si>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</si>
  <si>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</si>
  <si>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</si>
  <si>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</si>
  <si>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</si>
  <si>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</si>
  <si>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</si>
  <si>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</si>
  <si>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</si>
  <si>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</si>
  <si>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</si>
  <si>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забезпечення діяльності центрів соціальних служб для сім`ї, дітей та молоді.</t>
  </si>
  <si>
    <t xml:space="preserve">  Надання соціальних послуг дітям, молоді та сім"ям, які опинилися у складних життєвих обставинах та потребують сторонньої допомоги</t>
  </si>
  <si>
    <t>Створення належних умов для виконання функцій центру соціальних служб для сім`ї, дітей та молоді</t>
  </si>
  <si>
    <t>УСЬОГО</t>
  </si>
  <si>
    <t>затрат</t>
  </si>
  <si>
    <t>кількість центрів соціальних служб для сім`ї, дітей та молоді</t>
  </si>
  <si>
    <t>од.</t>
  </si>
  <si>
    <t>зведення планів по мережі,штатах</t>
  </si>
  <si>
    <t>кількість штатних працівників центрів</t>
  </si>
  <si>
    <t>осіб</t>
  </si>
  <si>
    <t>штатний розпис</t>
  </si>
  <si>
    <t>обсяг витрат</t>
  </si>
  <si>
    <t>кошторис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</si>
  <si>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</si>
  <si>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</si>
  <si>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кільк. сімей</t>
  </si>
  <si>
    <t>звітність з соціальної роботи</t>
  </si>
  <si>
    <t>кількість заходів, які проводяться центром соціальних служб для сім’ї, дітей та молоді</t>
  </si>
  <si>
    <t>кількість</t>
  </si>
  <si>
    <t>кількість відвідувачів заходів, які проводяться центром соціальних служб для сім’ї, дітей та молоді</t>
  </si>
  <si>
    <t>журнал обліку</t>
  </si>
  <si>
    <t>кількість звернень на службу “Телефон Довіри 15-50”</t>
  </si>
  <si>
    <t>кількість соціальних робіт з сім`ями, 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</si>
  <si>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</si>
  <si>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</si>
  <si>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 для сім’ї, дітей та молоді</t>
  </si>
  <si>
    <t>середні витрати на проведення одного заходу</t>
  </si>
  <si>
    <t>розрахунок</t>
  </si>
  <si>
    <t>якості</t>
  </si>
  <si>
    <t>динаміка кількості послуг, які надані центрами соціальних служб для сім’ї, дітей та молоді порівняно з минулим роком</t>
  </si>
  <si>
    <t>відс.</t>
  </si>
  <si>
    <t>динаміка кількості осіб, яким надано соціальні послуги порівняно з минулим роком</t>
  </si>
  <si>
    <t>динаміка 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</si>
  <si>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створення належних умов для всебічного, повноцінного розвитку дітей та молоді, вирішення невідкладних завдань щодо поліпшення їх становища і захисту їх прав, профілактика по недопущенню негативних явищ у молодіжному середовищі.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</si>
  <si>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</si>
  <si>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</si>
  <si>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</si>
  <si>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</si>
  <si>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</si>
  <si>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</si>
  <si>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</si>
  <si>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</si>
  <si>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1113121</t>
  </si>
  <si>
    <t>Утримання та забезпечення діяльності центрів соціальних служб</t>
  </si>
  <si>
    <t>1110000</t>
  </si>
  <si>
    <t>3121</t>
  </si>
  <si>
    <t>1040</t>
  </si>
  <si>
    <t xml:space="preserve">розрахунок                 </t>
  </si>
  <si>
    <t xml:space="preserve">розрахунок                  </t>
  </si>
  <si>
    <t>обсяг витрат на проведення заходів центру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</si>
  <si>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</si>
  <si>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</si>
  <si>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</si>
  <si>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</si>
  <si>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2021 року №27 «Про внесення змін до бюджету  Хмельницької міської територіальної громади на 2021 рік».</t>
  </si>
  <si>
    <t xml:space="preserve">Наказ від  05.05.21 р. </t>
  </si>
  <si>
    <t>6-а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</si>
</sst>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name val="Times New Roman"/>
      <family val="1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7" fillId="0" borderId="0" xfId="0" applyFont="1"/>
    <xf numFmtId="0" fontId="23" fillId="0" borderId="0" xfId="0" applyFont="1"/>
    <xf numFmtId="0" fontId="9" fillId="0" borderId="0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0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77" zoomScaleNormal="100" zoomScaleSheetLayoutView="100" workbookViewId="0">
      <selection activeCell="A94" sqref="A94:H94"/>
    </sheetView>
  </sheetViews>
  <sheetFormatPr defaultColWidth="9.08984375" defaultRowHeight="13" x14ac:dyDescent="0.3"/>
  <cols>
    <col min="1" max="54" width="2.90625" style="1" customWidth="1"/>
    <col min="55" max="55" width="3.54296875" style="1" customWidth="1"/>
    <col min="56" max="65" width="2.90625" style="1" customWidth="1"/>
    <col min="66" max="77" width="3" style="1" customWidth="1"/>
    <col min="78" max="78" width="4.54296875" style="1" customWidth="1"/>
    <col min="79" max="79" width="5.36328125" style="1" hidden="1" customWidth="1"/>
    <col min="80" max="16384" width="9.08984375" style="1"/>
  </cols>
  <sheetData>
    <row r="1" spans="1:77" ht="44.25" customHeight="1" x14ac:dyDescent="0.3">
      <c r="AO1" s="148" t="s">
        <v>35</v>
      </c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</row>
    <row r="2" spans="1:77" ht="15.9" customHeight="1" x14ac:dyDescent="0.3">
      <c r="AO2" s="130" t="s">
        <v>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77" ht="15" hidden="1" customHeight="1" x14ac:dyDescent="0.3">
      <c r="AO3" s="149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</row>
    <row r="4" spans="1:77" ht="19.75" customHeight="1" x14ac:dyDescent="0.3">
      <c r="AO4" s="151" t="s">
        <v>99</v>
      </c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</row>
    <row r="5" spans="1:77" x14ac:dyDescent="0.3">
      <c r="AO5" s="153" t="s">
        <v>20</v>
      </c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77" ht="7.5" customHeight="1" x14ac:dyDescent="0.3"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</row>
    <row r="7" spans="1:77" ht="13.25" customHeight="1" x14ac:dyDescent="0.3">
      <c r="AO7" s="134" t="s">
        <v>119</v>
      </c>
      <c r="AP7" s="144"/>
      <c r="AQ7" s="144"/>
      <c r="AR7" s="144"/>
      <c r="AS7" s="144"/>
      <c r="AT7" s="144"/>
      <c r="AU7" s="144"/>
      <c r="AV7" s="1" t="s">
        <v>63</v>
      </c>
      <c r="AW7" s="147" t="s">
        <v>120</v>
      </c>
      <c r="AX7" s="147"/>
      <c r="AY7" s="41"/>
      <c r="AZ7" s="41"/>
      <c r="BA7" s="41"/>
      <c r="BB7" s="41"/>
      <c r="BC7" s="41"/>
      <c r="BD7" s="41"/>
      <c r="BE7" s="41"/>
      <c r="BF7" s="41"/>
    </row>
    <row r="8" spans="1:77" ht="9" customHeight="1" x14ac:dyDescent="0.3">
      <c r="AO8" s="36"/>
      <c r="AP8" s="36"/>
      <c r="AQ8" s="36"/>
      <c r="AR8" s="36"/>
      <c r="AS8" s="36"/>
      <c r="AT8" s="36"/>
      <c r="AU8" s="36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3"/>
    <row r="10" spans="1:77" ht="15.75" customHeight="1" x14ac:dyDescent="0.3">
      <c r="A10" s="157" t="s">
        <v>21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</row>
    <row r="11" spans="1:77" ht="22.25" customHeight="1" x14ac:dyDescent="0.3">
      <c r="A11" s="157" t="s">
        <v>105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141" t="s">
        <v>98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33"/>
      <c r="N13" s="158" t="s">
        <v>99</v>
      </c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34"/>
      <c r="AU13" s="141" t="s">
        <v>103</v>
      </c>
      <c r="AV13" s="142"/>
      <c r="AW13" s="142"/>
      <c r="AX13" s="142"/>
      <c r="AY13" s="142"/>
      <c r="AZ13" s="142"/>
      <c r="BA13" s="142"/>
      <c r="BB13" s="14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139" t="s">
        <v>56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32"/>
      <c r="N14" s="140" t="s">
        <v>62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32"/>
      <c r="AU14" s="139" t="s">
        <v>55</v>
      </c>
      <c r="AV14" s="139"/>
      <c r="AW14" s="139"/>
      <c r="AX14" s="139"/>
      <c r="AY14" s="139"/>
      <c r="AZ14" s="139"/>
      <c r="BA14" s="139"/>
      <c r="BB14" s="13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12.5" hidden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75" customHeight="1" x14ac:dyDescent="0.25">
      <c r="A16" s="35" t="s">
        <v>4</v>
      </c>
      <c r="B16" s="141" t="s">
        <v>108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33"/>
      <c r="N16" s="143" t="s">
        <v>99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34"/>
      <c r="AU16" s="141" t="s">
        <v>103</v>
      </c>
      <c r="AV16" s="142"/>
      <c r="AW16" s="142"/>
      <c r="AX16" s="142"/>
      <c r="AY16" s="142"/>
      <c r="AZ16" s="142"/>
      <c r="BA16" s="142"/>
      <c r="BB16" s="14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139" t="s">
        <v>56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32"/>
      <c r="N17" s="140" t="s">
        <v>61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32"/>
      <c r="AU17" s="139" t="s">
        <v>55</v>
      </c>
      <c r="AV17" s="139"/>
      <c r="AW17" s="139"/>
      <c r="AX17" s="139"/>
      <c r="AY17" s="139"/>
      <c r="AZ17" s="139"/>
      <c r="BA17" s="139"/>
      <c r="BB17" s="13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t="12.5" hidden="1" x14ac:dyDescent="0.25"/>
    <row r="19" spans="1:79" customFormat="1" ht="27.65" customHeight="1" x14ac:dyDescent="0.25">
      <c r="A19" s="24" t="s">
        <v>54</v>
      </c>
      <c r="B19" s="141" t="s">
        <v>106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N19" s="141" t="s">
        <v>109</v>
      </c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25"/>
      <c r="AA19" s="141" t="s">
        <v>110</v>
      </c>
      <c r="AB19" s="142"/>
      <c r="AC19" s="142"/>
      <c r="AD19" s="142"/>
      <c r="AE19" s="142"/>
      <c r="AF19" s="142"/>
      <c r="AG19" s="142"/>
      <c r="AH19" s="142"/>
      <c r="AI19" s="142"/>
      <c r="AJ19" s="25"/>
      <c r="AK19" s="142" t="s">
        <v>107</v>
      </c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25"/>
      <c r="BE19" s="141" t="s">
        <v>104</v>
      </c>
      <c r="BF19" s="142"/>
      <c r="BG19" s="142"/>
      <c r="BH19" s="142"/>
      <c r="BI19" s="142"/>
      <c r="BJ19" s="142"/>
      <c r="BK19" s="142"/>
      <c r="BL19" s="14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139" t="s">
        <v>56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N20" s="139" t="s">
        <v>57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27"/>
      <c r="AA20" s="145" t="s">
        <v>58</v>
      </c>
      <c r="AB20" s="145"/>
      <c r="AC20" s="145"/>
      <c r="AD20" s="145"/>
      <c r="AE20" s="145"/>
      <c r="AF20" s="145"/>
      <c r="AG20" s="145"/>
      <c r="AH20" s="145"/>
      <c r="AI20" s="145"/>
      <c r="AJ20" s="27"/>
      <c r="AK20" s="146" t="s">
        <v>59</v>
      </c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27"/>
      <c r="BE20" s="139" t="s">
        <v>60</v>
      </c>
      <c r="BF20" s="139"/>
      <c r="BG20" s="139"/>
      <c r="BH20" s="139"/>
      <c r="BI20" s="139"/>
      <c r="BJ20" s="139"/>
      <c r="BK20" s="139"/>
      <c r="BL20" s="13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hidden="1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3">
      <c r="A22" s="136" t="s">
        <v>50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7">
        <f>AS22+I23</f>
        <v>5303095</v>
      </c>
      <c r="V22" s="137"/>
      <c r="W22" s="137"/>
      <c r="X22" s="137"/>
      <c r="Y22" s="137"/>
      <c r="Z22" s="137"/>
      <c r="AA22" s="137"/>
      <c r="AB22" s="137"/>
      <c r="AC22" s="137"/>
      <c r="AD22" s="137"/>
      <c r="AE22" s="138" t="s">
        <v>51</v>
      </c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7">
        <f>5299595+3500</f>
        <v>5303095</v>
      </c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19" t="s">
        <v>23</v>
      </c>
      <c r="BE22" s="119"/>
      <c r="BF22" s="119"/>
      <c r="BG22" s="119"/>
      <c r="BH22" s="119"/>
      <c r="BI22" s="119"/>
      <c r="BJ22" s="119"/>
      <c r="BK22" s="119"/>
      <c r="BL22" s="119"/>
    </row>
    <row r="23" spans="1:79" ht="24.9" customHeight="1" x14ac:dyDescent="0.3">
      <c r="A23" s="119" t="s">
        <v>22</v>
      </c>
      <c r="B23" s="119"/>
      <c r="C23" s="119"/>
      <c r="D23" s="119"/>
      <c r="E23" s="119"/>
      <c r="F23" s="119"/>
      <c r="G23" s="119"/>
      <c r="H23" s="119"/>
      <c r="I23" s="137">
        <v>0</v>
      </c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19" t="s">
        <v>24</v>
      </c>
      <c r="U23" s="119"/>
      <c r="V23" s="119"/>
      <c r="W23" s="11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130" t="s">
        <v>37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</row>
    <row r="26" spans="1:79" ht="43" customHeight="1" x14ac:dyDescent="0.3">
      <c r="A26" s="160" t="s">
        <v>118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</row>
    <row r="27" spans="1:79" ht="7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119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</row>
    <row r="29" spans="1:79" s="43" customFormat="1" ht="15" customHeight="1" x14ac:dyDescent="0.25">
      <c r="A29" s="118" t="s">
        <v>28</v>
      </c>
      <c r="B29" s="118"/>
      <c r="C29" s="118"/>
      <c r="D29" s="118"/>
      <c r="E29" s="118"/>
      <c r="F29" s="118"/>
      <c r="G29" s="111" t="s">
        <v>40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3"/>
    </row>
    <row r="30" spans="1:79" ht="15.5" hidden="1" x14ac:dyDescent="0.3">
      <c r="A30" s="114">
        <v>1</v>
      </c>
      <c r="B30" s="114"/>
      <c r="C30" s="114"/>
      <c r="D30" s="114"/>
      <c r="E30" s="114"/>
      <c r="F30" s="114"/>
      <c r="G30" s="131">
        <v>2</v>
      </c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3"/>
    </row>
    <row r="31" spans="1:79" ht="10.5" hidden="1" customHeight="1" x14ac:dyDescent="0.3">
      <c r="A31" s="48" t="s">
        <v>33</v>
      </c>
      <c r="B31" s="48"/>
      <c r="C31" s="48"/>
      <c r="D31" s="48"/>
      <c r="E31" s="48"/>
      <c r="F31" s="48"/>
      <c r="G31" s="106" t="s">
        <v>7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8"/>
      <c r="CA31" s="1" t="s">
        <v>49</v>
      </c>
    </row>
    <row r="32" spans="1:79" ht="19.75" customHeight="1" x14ac:dyDescent="0.3">
      <c r="A32" s="48">
        <v>1</v>
      </c>
      <c r="B32" s="48"/>
      <c r="C32" s="48"/>
      <c r="D32" s="48"/>
      <c r="E32" s="48"/>
      <c r="F32" s="48"/>
      <c r="G32" s="49" t="s">
        <v>64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3">
      <c r="A34" s="119" t="s">
        <v>38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</row>
    <row r="35" spans="1:79" ht="27" customHeight="1" x14ac:dyDescent="0.3">
      <c r="A35" s="134" t="s">
        <v>97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119" t="s">
        <v>39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</row>
    <row r="38" spans="1:79" s="43" customFormat="1" ht="10.5" customHeight="1" x14ac:dyDescent="0.25">
      <c r="A38" s="118" t="s">
        <v>28</v>
      </c>
      <c r="B38" s="118"/>
      <c r="C38" s="118"/>
      <c r="D38" s="118"/>
      <c r="E38" s="118"/>
      <c r="F38" s="118"/>
      <c r="G38" s="111" t="s">
        <v>25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3"/>
    </row>
    <row r="39" spans="1:79" ht="15.5" hidden="1" x14ac:dyDescent="0.3">
      <c r="A39" s="114">
        <v>1</v>
      </c>
      <c r="B39" s="114"/>
      <c r="C39" s="114"/>
      <c r="D39" s="114"/>
      <c r="E39" s="114"/>
      <c r="F39" s="114"/>
      <c r="G39" s="131">
        <v>2</v>
      </c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3"/>
    </row>
    <row r="40" spans="1:79" ht="10.5" hidden="1" customHeight="1" x14ac:dyDescent="0.3">
      <c r="A40" s="48" t="s">
        <v>6</v>
      </c>
      <c r="B40" s="48"/>
      <c r="C40" s="48"/>
      <c r="D40" s="48"/>
      <c r="E40" s="48"/>
      <c r="F40" s="48"/>
      <c r="G40" s="106" t="s">
        <v>7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8"/>
      <c r="CA40" s="1" t="s">
        <v>11</v>
      </c>
    </row>
    <row r="41" spans="1:79" ht="20.399999999999999" customHeight="1" x14ac:dyDescent="0.3">
      <c r="A41" s="48">
        <v>1</v>
      </c>
      <c r="B41" s="48"/>
      <c r="C41" s="48"/>
      <c r="D41" s="48"/>
      <c r="E41" s="48"/>
      <c r="F41" s="48"/>
      <c r="G41" s="49" t="s">
        <v>65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119" t="s">
        <v>41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0.65" customHeight="1" x14ac:dyDescent="0.3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s="43" customFormat="1" ht="10.75" customHeight="1" x14ac:dyDescent="0.25">
      <c r="A45" s="118" t="s">
        <v>28</v>
      </c>
      <c r="B45" s="118"/>
      <c r="C45" s="118"/>
      <c r="D45" s="124" t="s">
        <v>26</v>
      </c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6"/>
      <c r="AC45" s="118" t="s">
        <v>29</v>
      </c>
      <c r="AD45" s="118"/>
      <c r="AE45" s="118"/>
      <c r="AF45" s="118"/>
      <c r="AG45" s="118"/>
      <c r="AH45" s="118"/>
      <c r="AI45" s="118"/>
      <c r="AJ45" s="118"/>
      <c r="AK45" s="118" t="s">
        <v>30</v>
      </c>
      <c r="AL45" s="118"/>
      <c r="AM45" s="118"/>
      <c r="AN45" s="118"/>
      <c r="AO45" s="118"/>
      <c r="AP45" s="118"/>
      <c r="AQ45" s="118"/>
      <c r="AR45" s="118"/>
      <c r="AS45" s="118" t="s">
        <v>27</v>
      </c>
      <c r="AT45" s="118"/>
      <c r="AU45" s="118"/>
      <c r="AV45" s="118"/>
      <c r="AW45" s="118"/>
      <c r="AX45" s="118"/>
      <c r="AY45" s="118"/>
      <c r="AZ45" s="118"/>
      <c r="BA45" s="46"/>
      <c r="BB45" s="46"/>
      <c r="BC45" s="46"/>
      <c r="BD45" s="46"/>
      <c r="BE45" s="46"/>
      <c r="BF45" s="46"/>
      <c r="BG45" s="46"/>
      <c r="BH45" s="46"/>
    </row>
    <row r="46" spans="1:79" s="43" customFormat="1" ht="6" customHeight="1" x14ac:dyDescent="0.25">
      <c r="A46" s="118"/>
      <c r="B46" s="118"/>
      <c r="C46" s="118"/>
      <c r="D46" s="127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9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46"/>
      <c r="BB46" s="46"/>
      <c r="BC46" s="46"/>
      <c r="BD46" s="46"/>
      <c r="BE46" s="46"/>
      <c r="BF46" s="46"/>
      <c r="BG46" s="46"/>
      <c r="BH46" s="46"/>
    </row>
    <row r="47" spans="1:79" ht="15.5" x14ac:dyDescent="0.3">
      <c r="A47" s="48">
        <v>1</v>
      </c>
      <c r="B47" s="48"/>
      <c r="C47" s="48"/>
      <c r="D47" s="83">
        <v>2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8" t="s">
        <v>6</v>
      </c>
      <c r="B48" s="48"/>
      <c r="C48" s="48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110" t="s">
        <v>8</v>
      </c>
      <c r="AD48" s="110"/>
      <c r="AE48" s="110"/>
      <c r="AF48" s="110"/>
      <c r="AG48" s="110"/>
      <c r="AH48" s="110"/>
      <c r="AI48" s="110"/>
      <c r="AJ48" s="110"/>
      <c r="AK48" s="110" t="s">
        <v>9</v>
      </c>
      <c r="AL48" s="110"/>
      <c r="AM48" s="110"/>
      <c r="AN48" s="110"/>
      <c r="AO48" s="110"/>
      <c r="AP48" s="110"/>
      <c r="AQ48" s="110"/>
      <c r="AR48" s="110"/>
      <c r="AS48" s="76" t="s">
        <v>10</v>
      </c>
      <c r="AT48" s="110"/>
      <c r="AU48" s="110"/>
      <c r="AV48" s="110"/>
      <c r="AW48" s="110"/>
      <c r="AX48" s="110"/>
      <c r="AY48" s="110"/>
      <c r="AZ48" s="11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9.4" customHeight="1" x14ac:dyDescent="0.3">
      <c r="A49" s="48">
        <v>1</v>
      </c>
      <c r="B49" s="48"/>
      <c r="C49" s="48"/>
      <c r="D49" s="49" t="s">
        <v>66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55">
        <f>AS22</f>
        <v>5303095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5303095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ht="18.649999999999999" customHeight="1" x14ac:dyDescent="0.3">
      <c r="A50" s="68"/>
      <c r="B50" s="68"/>
      <c r="C50" s="68"/>
      <c r="D50" s="120" t="s">
        <v>67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2"/>
      <c r="AC50" s="47">
        <f>AC49</f>
        <v>5303095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5303095</v>
      </c>
      <c r="AT50" s="47"/>
      <c r="AU50" s="47"/>
      <c r="AV50" s="47"/>
      <c r="AW50" s="47"/>
      <c r="AX50" s="47"/>
      <c r="AY50" s="47"/>
      <c r="AZ50" s="4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3">
      <c r="A52" s="130" t="s">
        <v>42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</row>
    <row r="53" spans="1:79" ht="15" customHeight="1" x14ac:dyDescent="0.3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s="43" customFormat="1" ht="13.25" customHeight="1" x14ac:dyDescent="0.25">
      <c r="A54" s="118" t="s">
        <v>28</v>
      </c>
      <c r="B54" s="118"/>
      <c r="C54" s="118"/>
      <c r="D54" s="124" t="s">
        <v>34</v>
      </c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6"/>
      <c r="AB54" s="118" t="s">
        <v>29</v>
      </c>
      <c r="AC54" s="118"/>
      <c r="AD54" s="118"/>
      <c r="AE54" s="118"/>
      <c r="AF54" s="118"/>
      <c r="AG54" s="118"/>
      <c r="AH54" s="118"/>
      <c r="AI54" s="118"/>
      <c r="AJ54" s="118" t="s">
        <v>30</v>
      </c>
      <c r="AK54" s="118"/>
      <c r="AL54" s="118"/>
      <c r="AM54" s="118"/>
      <c r="AN54" s="118"/>
      <c r="AO54" s="118"/>
      <c r="AP54" s="118"/>
      <c r="AQ54" s="118"/>
      <c r="AR54" s="118" t="s">
        <v>27</v>
      </c>
      <c r="AS54" s="118"/>
      <c r="AT54" s="118"/>
      <c r="AU54" s="118"/>
      <c r="AV54" s="118"/>
      <c r="AW54" s="118"/>
      <c r="AX54" s="118"/>
      <c r="AY54" s="118"/>
    </row>
    <row r="55" spans="1:79" s="43" customFormat="1" ht="6.5" hidden="1" customHeight="1" x14ac:dyDescent="0.25">
      <c r="A55" s="118"/>
      <c r="B55" s="118"/>
      <c r="C55" s="118"/>
      <c r="D55" s="127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9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</row>
    <row r="56" spans="1:79" s="44" customFormat="1" ht="12.65" customHeight="1" x14ac:dyDescent="0.25">
      <c r="A56" s="48">
        <v>1</v>
      </c>
      <c r="B56" s="48"/>
      <c r="C56" s="48"/>
      <c r="D56" s="83">
        <v>2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 x14ac:dyDescent="0.3">
      <c r="A57" s="48" t="s">
        <v>6</v>
      </c>
      <c r="B57" s="48"/>
      <c r="C57" s="48"/>
      <c r="D57" s="106" t="s">
        <v>7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8"/>
      <c r="AB57" s="110" t="s">
        <v>8</v>
      </c>
      <c r="AC57" s="110"/>
      <c r="AD57" s="110"/>
      <c r="AE57" s="110"/>
      <c r="AF57" s="110"/>
      <c r="AG57" s="110"/>
      <c r="AH57" s="110"/>
      <c r="AI57" s="110"/>
      <c r="AJ57" s="110" t="s">
        <v>9</v>
      </c>
      <c r="AK57" s="110"/>
      <c r="AL57" s="110"/>
      <c r="AM57" s="110"/>
      <c r="AN57" s="110"/>
      <c r="AO57" s="110"/>
      <c r="AP57" s="110"/>
      <c r="AQ57" s="110"/>
      <c r="AR57" s="110" t="s">
        <v>10</v>
      </c>
      <c r="AS57" s="110"/>
      <c r="AT57" s="110"/>
      <c r="AU57" s="110"/>
      <c r="AV57" s="110"/>
      <c r="AW57" s="110"/>
      <c r="AX57" s="110"/>
      <c r="AY57" s="110"/>
      <c r="CA57" s="1" t="s">
        <v>15</v>
      </c>
    </row>
    <row r="58" spans="1:79" ht="36" customHeight="1" x14ac:dyDescent="0.3">
      <c r="A58" s="48">
        <v>1</v>
      </c>
      <c r="B58" s="48"/>
      <c r="C58" s="48"/>
      <c r="D58" s="49" t="s">
        <v>117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55">
        <f>AC49</f>
        <v>5303095</v>
      </c>
      <c r="AC58" s="55"/>
      <c r="AD58" s="55"/>
      <c r="AE58" s="55"/>
      <c r="AF58" s="55"/>
      <c r="AG58" s="55"/>
      <c r="AH58" s="55"/>
      <c r="AI58" s="55"/>
      <c r="AJ58" s="55">
        <v>0</v>
      </c>
      <c r="AK58" s="55"/>
      <c r="AL58" s="55"/>
      <c r="AM58" s="55"/>
      <c r="AN58" s="55"/>
      <c r="AO58" s="55"/>
      <c r="AP58" s="55"/>
      <c r="AQ58" s="55"/>
      <c r="AR58" s="55">
        <f>AB58+AJ58</f>
        <v>5303095</v>
      </c>
      <c r="AS58" s="55"/>
      <c r="AT58" s="55"/>
      <c r="AU58" s="55"/>
      <c r="AV58" s="55"/>
      <c r="AW58" s="55"/>
      <c r="AX58" s="55"/>
      <c r="AY58" s="55"/>
      <c r="CA58" s="1" t="s">
        <v>16</v>
      </c>
    </row>
    <row r="59" spans="1:79" s="4" customFormat="1" ht="17.399999999999999" customHeight="1" x14ac:dyDescent="0.3">
      <c r="A59" s="68"/>
      <c r="B59" s="68"/>
      <c r="C59" s="68"/>
      <c r="D59" s="120" t="s">
        <v>27</v>
      </c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2"/>
      <c r="AB59" s="47">
        <f>AB58</f>
        <v>5303095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5303095</v>
      </c>
      <c r="AS59" s="47"/>
      <c r="AT59" s="47"/>
      <c r="AU59" s="47"/>
      <c r="AV59" s="47"/>
      <c r="AW59" s="47"/>
      <c r="AX59" s="47"/>
      <c r="AY59" s="47"/>
    </row>
    <row r="61" spans="1:79" ht="15.75" customHeight="1" x14ac:dyDescent="0.3">
      <c r="A61" s="119" t="s">
        <v>43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</row>
    <row r="62" spans="1:79" s="43" customFormat="1" ht="15" customHeight="1" x14ac:dyDescent="0.25">
      <c r="A62" s="118" t="s">
        <v>28</v>
      </c>
      <c r="B62" s="118"/>
      <c r="C62" s="118"/>
      <c r="D62" s="118"/>
      <c r="E62" s="118"/>
      <c r="F62" s="118"/>
      <c r="G62" s="111" t="s">
        <v>44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  <c r="Z62" s="118" t="s">
        <v>2</v>
      </c>
      <c r="AA62" s="118"/>
      <c r="AB62" s="118"/>
      <c r="AC62" s="118"/>
      <c r="AD62" s="118"/>
      <c r="AE62" s="118" t="s">
        <v>1</v>
      </c>
      <c r="AF62" s="118"/>
      <c r="AG62" s="118"/>
      <c r="AH62" s="118"/>
      <c r="AI62" s="118"/>
      <c r="AJ62" s="118"/>
      <c r="AK62" s="118"/>
      <c r="AL62" s="118"/>
      <c r="AM62" s="118"/>
      <c r="AN62" s="118"/>
      <c r="AO62" s="111" t="s">
        <v>29</v>
      </c>
      <c r="AP62" s="112"/>
      <c r="AQ62" s="112"/>
      <c r="AR62" s="112"/>
      <c r="AS62" s="112"/>
      <c r="AT62" s="112"/>
      <c r="AU62" s="112"/>
      <c r="AV62" s="113"/>
      <c r="AW62" s="111" t="s">
        <v>30</v>
      </c>
      <c r="AX62" s="112"/>
      <c r="AY62" s="112"/>
      <c r="AZ62" s="112"/>
      <c r="BA62" s="112"/>
      <c r="BB62" s="112"/>
      <c r="BC62" s="112"/>
      <c r="BD62" s="113"/>
      <c r="BE62" s="111" t="s">
        <v>27</v>
      </c>
      <c r="BF62" s="112"/>
      <c r="BG62" s="112"/>
      <c r="BH62" s="112"/>
      <c r="BI62" s="112"/>
      <c r="BJ62" s="112"/>
      <c r="BK62" s="112"/>
      <c r="BL62" s="113"/>
    </row>
    <row r="63" spans="1:79" ht="15.75" hidden="1" customHeight="1" x14ac:dyDescent="0.3">
      <c r="A63" s="114">
        <v>1</v>
      </c>
      <c r="B63" s="114"/>
      <c r="C63" s="114"/>
      <c r="D63" s="114"/>
      <c r="E63" s="114"/>
      <c r="F63" s="114"/>
      <c r="G63" s="115">
        <v>2</v>
      </c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7"/>
      <c r="Z63" s="114">
        <v>3</v>
      </c>
      <c r="AA63" s="114"/>
      <c r="AB63" s="114"/>
      <c r="AC63" s="114"/>
      <c r="AD63" s="114"/>
      <c r="AE63" s="114">
        <v>4</v>
      </c>
      <c r="AF63" s="114"/>
      <c r="AG63" s="114"/>
      <c r="AH63" s="114"/>
      <c r="AI63" s="114"/>
      <c r="AJ63" s="114"/>
      <c r="AK63" s="114"/>
      <c r="AL63" s="114"/>
      <c r="AM63" s="114"/>
      <c r="AN63" s="114"/>
      <c r="AO63" s="114">
        <v>5</v>
      </c>
      <c r="AP63" s="114"/>
      <c r="AQ63" s="114"/>
      <c r="AR63" s="114"/>
      <c r="AS63" s="114"/>
      <c r="AT63" s="114"/>
      <c r="AU63" s="114"/>
      <c r="AV63" s="114"/>
      <c r="AW63" s="114">
        <v>6</v>
      </c>
      <c r="AX63" s="114"/>
      <c r="AY63" s="114"/>
      <c r="AZ63" s="114"/>
      <c r="BA63" s="114"/>
      <c r="BB63" s="114"/>
      <c r="BC63" s="114"/>
      <c r="BD63" s="114"/>
      <c r="BE63" s="114">
        <v>7</v>
      </c>
      <c r="BF63" s="114"/>
      <c r="BG63" s="114"/>
      <c r="BH63" s="114"/>
      <c r="BI63" s="114"/>
      <c r="BJ63" s="114"/>
      <c r="BK63" s="114"/>
      <c r="BL63" s="114"/>
    </row>
    <row r="64" spans="1:79" ht="12.75" hidden="1" customHeight="1" x14ac:dyDescent="0.3">
      <c r="A64" s="48" t="s">
        <v>33</v>
      </c>
      <c r="B64" s="48"/>
      <c r="C64" s="48"/>
      <c r="D64" s="48"/>
      <c r="E64" s="48"/>
      <c r="F64" s="48"/>
      <c r="G64" s="106" t="s">
        <v>7</v>
      </c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8"/>
      <c r="Z64" s="48" t="s">
        <v>19</v>
      </c>
      <c r="AA64" s="48"/>
      <c r="AB64" s="48"/>
      <c r="AC64" s="48"/>
      <c r="AD64" s="48"/>
      <c r="AE64" s="109" t="s">
        <v>32</v>
      </c>
      <c r="AF64" s="109"/>
      <c r="AG64" s="109"/>
      <c r="AH64" s="109"/>
      <c r="AI64" s="109"/>
      <c r="AJ64" s="109"/>
      <c r="AK64" s="109"/>
      <c r="AL64" s="109"/>
      <c r="AM64" s="109"/>
      <c r="AN64" s="106"/>
      <c r="AO64" s="110" t="s">
        <v>8</v>
      </c>
      <c r="AP64" s="110"/>
      <c r="AQ64" s="110"/>
      <c r="AR64" s="110"/>
      <c r="AS64" s="110"/>
      <c r="AT64" s="110"/>
      <c r="AU64" s="110"/>
      <c r="AV64" s="110"/>
      <c r="AW64" s="110" t="s">
        <v>31</v>
      </c>
      <c r="AX64" s="110"/>
      <c r="AY64" s="110"/>
      <c r="AZ64" s="110"/>
      <c r="BA64" s="110"/>
      <c r="BB64" s="110"/>
      <c r="BC64" s="110"/>
      <c r="BD64" s="110"/>
      <c r="BE64" s="110" t="s">
        <v>10</v>
      </c>
      <c r="BF64" s="110"/>
      <c r="BG64" s="110"/>
      <c r="BH64" s="110"/>
      <c r="BI64" s="110"/>
      <c r="BJ64" s="110"/>
      <c r="BK64" s="110"/>
      <c r="BL64" s="110"/>
      <c r="CA64" s="1" t="s">
        <v>17</v>
      </c>
    </row>
    <row r="65" spans="1:79" s="4" customFormat="1" ht="12.75" customHeight="1" x14ac:dyDescent="0.3">
      <c r="A65" s="68">
        <v>0</v>
      </c>
      <c r="B65" s="68"/>
      <c r="C65" s="68"/>
      <c r="D65" s="68"/>
      <c r="E65" s="68"/>
      <c r="F65" s="68"/>
      <c r="G65" s="69" t="s">
        <v>68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72"/>
      <c r="AA65" s="72"/>
      <c r="AB65" s="72"/>
      <c r="AC65" s="72"/>
      <c r="AD65" s="72"/>
      <c r="AE65" s="93"/>
      <c r="AF65" s="93"/>
      <c r="AG65" s="93"/>
      <c r="AH65" s="93"/>
      <c r="AI65" s="93"/>
      <c r="AJ65" s="93"/>
      <c r="AK65" s="93"/>
      <c r="AL65" s="93"/>
      <c r="AM65" s="93"/>
      <c r="AN65" s="69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1" customHeight="1" x14ac:dyDescent="0.3">
      <c r="A66" s="48">
        <v>1</v>
      </c>
      <c r="B66" s="48"/>
      <c r="C66" s="48"/>
      <c r="D66" s="48"/>
      <c r="E66" s="48"/>
      <c r="F66" s="48"/>
      <c r="G66" s="49" t="s">
        <v>69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76" t="s">
        <v>70</v>
      </c>
      <c r="AA66" s="76"/>
      <c r="AB66" s="76"/>
      <c r="AC66" s="76"/>
      <c r="AD66" s="76"/>
      <c r="AE66" s="77" t="s">
        <v>71</v>
      </c>
      <c r="AF66" s="78"/>
      <c r="AG66" s="78"/>
      <c r="AH66" s="78"/>
      <c r="AI66" s="78"/>
      <c r="AJ66" s="78"/>
      <c r="AK66" s="78"/>
      <c r="AL66" s="78"/>
      <c r="AM66" s="78"/>
      <c r="AN66" s="79"/>
      <c r="AO66" s="55">
        <v>1</v>
      </c>
      <c r="AP66" s="55"/>
      <c r="AQ66" s="55"/>
      <c r="AR66" s="55"/>
      <c r="AS66" s="55"/>
      <c r="AT66" s="55"/>
      <c r="AU66" s="55"/>
      <c r="AV66" s="55"/>
      <c r="AW66" s="55">
        <v>1</v>
      </c>
      <c r="AX66" s="55"/>
      <c r="AY66" s="55"/>
      <c r="AZ66" s="55"/>
      <c r="BA66" s="55"/>
      <c r="BB66" s="55"/>
      <c r="BC66" s="55"/>
      <c r="BD66" s="55"/>
      <c r="BE66" s="55">
        <v>1</v>
      </c>
      <c r="BF66" s="55"/>
      <c r="BG66" s="55"/>
      <c r="BH66" s="55"/>
      <c r="BI66" s="55"/>
      <c r="BJ66" s="55"/>
      <c r="BK66" s="55"/>
      <c r="BL66" s="55"/>
    </row>
    <row r="67" spans="1:79" ht="20.399999999999999" customHeight="1" x14ac:dyDescent="0.3">
      <c r="A67" s="48">
        <v>2</v>
      </c>
      <c r="B67" s="48"/>
      <c r="C67" s="48"/>
      <c r="D67" s="48"/>
      <c r="E67" s="48"/>
      <c r="F67" s="48"/>
      <c r="G67" s="49" t="s">
        <v>72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76" t="s">
        <v>73</v>
      </c>
      <c r="AA67" s="76"/>
      <c r="AB67" s="76"/>
      <c r="AC67" s="76"/>
      <c r="AD67" s="76"/>
      <c r="AE67" s="77" t="s">
        <v>74</v>
      </c>
      <c r="AF67" s="78"/>
      <c r="AG67" s="78"/>
      <c r="AH67" s="78"/>
      <c r="AI67" s="78"/>
      <c r="AJ67" s="78"/>
      <c r="AK67" s="78"/>
      <c r="AL67" s="78"/>
      <c r="AM67" s="78"/>
      <c r="AN67" s="79"/>
      <c r="AO67" s="95">
        <v>29.25</v>
      </c>
      <c r="AP67" s="95"/>
      <c r="AQ67" s="95"/>
      <c r="AR67" s="95"/>
      <c r="AS67" s="95"/>
      <c r="AT67" s="95"/>
      <c r="AU67" s="95"/>
      <c r="AV67" s="95"/>
      <c r="AW67" s="55">
        <v>0</v>
      </c>
      <c r="AX67" s="55"/>
      <c r="AY67" s="55"/>
      <c r="AZ67" s="55"/>
      <c r="BA67" s="55"/>
      <c r="BB67" s="55"/>
      <c r="BC67" s="55"/>
      <c r="BD67" s="55"/>
      <c r="BE67" s="95">
        <f t="shared" ref="BE67:BE82" si="0">AO67+AW67</f>
        <v>29.25</v>
      </c>
      <c r="BF67" s="95"/>
      <c r="BG67" s="95"/>
      <c r="BH67" s="95"/>
      <c r="BI67" s="95"/>
      <c r="BJ67" s="95"/>
      <c r="BK67" s="95"/>
      <c r="BL67" s="95"/>
    </row>
    <row r="68" spans="1:79" ht="13.75" customHeight="1" x14ac:dyDescent="0.3">
      <c r="A68" s="48">
        <v>3</v>
      </c>
      <c r="B68" s="48"/>
      <c r="C68" s="48"/>
      <c r="D68" s="48"/>
      <c r="E68" s="48"/>
      <c r="F68" s="48"/>
      <c r="G68" s="49" t="s">
        <v>75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6" t="s">
        <v>116</v>
      </c>
      <c r="AA68" s="57"/>
      <c r="AB68" s="57"/>
      <c r="AC68" s="57"/>
      <c r="AD68" s="58"/>
      <c r="AE68" s="77" t="s">
        <v>76</v>
      </c>
      <c r="AF68" s="78"/>
      <c r="AG68" s="78"/>
      <c r="AH68" s="78"/>
      <c r="AI68" s="78"/>
      <c r="AJ68" s="78"/>
      <c r="AK68" s="78"/>
      <c r="AL68" s="78"/>
      <c r="AM68" s="78"/>
      <c r="AN68" s="79"/>
      <c r="AO68" s="55">
        <f>AB58</f>
        <v>5303095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f t="shared" si="0"/>
        <v>5303095</v>
      </c>
      <c r="BF68" s="55"/>
      <c r="BG68" s="55"/>
      <c r="BH68" s="55"/>
      <c r="BI68" s="55"/>
      <c r="BJ68" s="55"/>
      <c r="BK68" s="55"/>
      <c r="BL68" s="55"/>
    </row>
    <row r="69" spans="1:79" ht="19.75" customHeight="1" x14ac:dyDescent="0.3">
      <c r="A69" s="83">
        <v>4</v>
      </c>
      <c r="B69" s="84"/>
      <c r="C69" s="84"/>
      <c r="D69" s="84"/>
      <c r="E69" s="84"/>
      <c r="F69" s="85"/>
      <c r="G69" s="49" t="s">
        <v>113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  <c r="Z69" s="62"/>
      <c r="AA69" s="63"/>
      <c r="AB69" s="63"/>
      <c r="AC69" s="63"/>
      <c r="AD69" s="64"/>
      <c r="AE69" s="52" t="s">
        <v>76</v>
      </c>
      <c r="AF69" s="88"/>
      <c r="AG69" s="88"/>
      <c r="AH69" s="88"/>
      <c r="AI69" s="88"/>
      <c r="AJ69" s="88"/>
      <c r="AK69" s="88"/>
      <c r="AL69" s="88"/>
      <c r="AM69" s="88"/>
      <c r="AN69" s="89"/>
      <c r="AO69" s="90">
        <v>20000</v>
      </c>
      <c r="AP69" s="91"/>
      <c r="AQ69" s="91"/>
      <c r="AR69" s="91"/>
      <c r="AS69" s="91"/>
      <c r="AT69" s="91"/>
      <c r="AU69" s="91"/>
      <c r="AV69" s="92"/>
      <c r="AW69" s="90">
        <v>0</v>
      </c>
      <c r="AX69" s="91"/>
      <c r="AY69" s="91"/>
      <c r="AZ69" s="91"/>
      <c r="BA69" s="91"/>
      <c r="BB69" s="91"/>
      <c r="BC69" s="91"/>
      <c r="BD69" s="92"/>
      <c r="BE69" s="90">
        <v>20000</v>
      </c>
      <c r="BF69" s="91"/>
      <c r="BG69" s="91"/>
      <c r="BH69" s="91"/>
      <c r="BI69" s="91"/>
      <c r="BJ69" s="91"/>
      <c r="BK69" s="91"/>
      <c r="BL69" s="92"/>
    </row>
    <row r="70" spans="1:79" s="4" customFormat="1" ht="12.5" customHeight="1" x14ac:dyDescent="0.3">
      <c r="A70" s="68">
        <v>0</v>
      </c>
      <c r="B70" s="68"/>
      <c r="C70" s="68"/>
      <c r="D70" s="68"/>
      <c r="E70" s="68"/>
      <c r="F70" s="68"/>
      <c r="G70" s="69" t="s">
        <v>77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72"/>
      <c r="AA70" s="72"/>
      <c r="AB70" s="72"/>
      <c r="AC70" s="72"/>
      <c r="AD70" s="72"/>
      <c r="AE70" s="80"/>
      <c r="AF70" s="81"/>
      <c r="AG70" s="81"/>
      <c r="AH70" s="81"/>
      <c r="AI70" s="81"/>
      <c r="AJ70" s="81"/>
      <c r="AK70" s="81"/>
      <c r="AL70" s="81"/>
      <c r="AM70" s="81"/>
      <c r="AN70" s="82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1" spans="1:79" ht="45.65" customHeight="1" x14ac:dyDescent="0.3">
      <c r="A71" s="48">
        <v>4</v>
      </c>
      <c r="B71" s="48"/>
      <c r="C71" s="48"/>
      <c r="D71" s="48"/>
      <c r="E71" s="48"/>
      <c r="F71" s="48"/>
      <c r="G71" s="49" t="s">
        <v>78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76" t="s">
        <v>79</v>
      </c>
      <c r="AA71" s="76"/>
      <c r="AB71" s="76"/>
      <c r="AC71" s="76"/>
      <c r="AD71" s="76"/>
      <c r="AE71" s="52" t="s">
        <v>80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55">
        <v>100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f t="shared" si="0"/>
        <v>100</v>
      </c>
      <c r="BF71" s="55"/>
      <c r="BG71" s="55"/>
      <c r="BH71" s="55"/>
      <c r="BI71" s="55"/>
      <c r="BJ71" s="55"/>
      <c r="BK71" s="55"/>
      <c r="BL71" s="55"/>
    </row>
    <row r="72" spans="1:79" ht="38.4" customHeight="1" x14ac:dyDescent="0.3">
      <c r="A72" s="48">
        <v>5</v>
      </c>
      <c r="B72" s="48"/>
      <c r="C72" s="48"/>
      <c r="D72" s="48"/>
      <c r="E72" s="48"/>
      <c r="F72" s="48"/>
      <c r="G72" s="49" t="s">
        <v>81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76" t="s">
        <v>82</v>
      </c>
      <c r="AA72" s="76"/>
      <c r="AB72" s="76"/>
      <c r="AC72" s="76"/>
      <c r="AD72" s="76"/>
      <c r="AE72" s="52" t="s">
        <v>80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55">
        <v>46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f t="shared" si="0"/>
        <v>46</v>
      </c>
      <c r="BF72" s="55"/>
      <c r="BG72" s="55"/>
      <c r="BH72" s="55"/>
      <c r="BI72" s="55"/>
      <c r="BJ72" s="55"/>
      <c r="BK72" s="55"/>
      <c r="BL72" s="55"/>
    </row>
    <row r="73" spans="1:79" ht="31.75" customHeight="1" x14ac:dyDescent="0.3">
      <c r="A73" s="48">
        <v>6</v>
      </c>
      <c r="B73" s="48"/>
      <c r="C73" s="48"/>
      <c r="D73" s="48"/>
      <c r="E73" s="48"/>
      <c r="F73" s="48"/>
      <c r="G73" s="49" t="s">
        <v>83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6" t="s">
        <v>73</v>
      </c>
      <c r="AA73" s="57"/>
      <c r="AB73" s="57"/>
      <c r="AC73" s="57"/>
      <c r="AD73" s="58"/>
      <c r="AE73" s="52" t="s">
        <v>84</v>
      </c>
      <c r="AF73" s="53"/>
      <c r="AG73" s="53"/>
      <c r="AH73" s="53"/>
      <c r="AI73" s="53"/>
      <c r="AJ73" s="53"/>
      <c r="AK73" s="53"/>
      <c r="AL73" s="53"/>
      <c r="AM73" s="53"/>
      <c r="AN73" s="54"/>
      <c r="AO73" s="55">
        <v>9000</v>
      </c>
      <c r="AP73" s="55"/>
      <c r="AQ73" s="55"/>
      <c r="AR73" s="55"/>
      <c r="AS73" s="55"/>
      <c r="AT73" s="55"/>
      <c r="AU73" s="55"/>
      <c r="AV73" s="55"/>
      <c r="AW73" s="55">
        <v>0</v>
      </c>
      <c r="AX73" s="55"/>
      <c r="AY73" s="55"/>
      <c r="AZ73" s="55"/>
      <c r="BA73" s="55"/>
      <c r="BB73" s="55"/>
      <c r="BC73" s="55"/>
      <c r="BD73" s="55"/>
      <c r="BE73" s="55">
        <f t="shared" si="0"/>
        <v>9000</v>
      </c>
      <c r="BF73" s="55"/>
      <c r="BG73" s="55"/>
      <c r="BH73" s="55"/>
      <c r="BI73" s="55"/>
      <c r="BJ73" s="55"/>
      <c r="BK73" s="55"/>
      <c r="BL73" s="55"/>
    </row>
    <row r="74" spans="1:79" ht="17.5" customHeight="1" x14ac:dyDescent="0.3">
      <c r="A74" s="48">
        <v>7</v>
      </c>
      <c r="B74" s="48"/>
      <c r="C74" s="48"/>
      <c r="D74" s="48"/>
      <c r="E74" s="48"/>
      <c r="F74" s="48"/>
      <c r="G74" s="49" t="s">
        <v>85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62"/>
      <c r="AA74" s="63"/>
      <c r="AB74" s="63"/>
      <c r="AC74" s="63"/>
      <c r="AD74" s="64"/>
      <c r="AE74" s="52" t="s">
        <v>80</v>
      </c>
      <c r="AF74" s="53"/>
      <c r="AG74" s="53"/>
      <c r="AH74" s="53"/>
      <c r="AI74" s="53"/>
      <c r="AJ74" s="53"/>
      <c r="AK74" s="53"/>
      <c r="AL74" s="53"/>
      <c r="AM74" s="53"/>
      <c r="AN74" s="54"/>
      <c r="AO74" s="55">
        <v>7100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f t="shared" si="0"/>
        <v>7100</v>
      </c>
      <c r="BF74" s="55"/>
      <c r="BG74" s="55"/>
      <c r="BH74" s="55"/>
      <c r="BI74" s="55"/>
      <c r="BJ74" s="55"/>
      <c r="BK74" s="55"/>
      <c r="BL74" s="55"/>
    </row>
    <row r="75" spans="1:79" ht="29.4" customHeight="1" x14ac:dyDescent="0.3">
      <c r="A75" s="48">
        <v>8</v>
      </c>
      <c r="B75" s="48"/>
      <c r="C75" s="48"/>
      <c r="D75" s="48"/>
      <c r="E75" s="48"/>
      <c r="F75" s="48"/>
      <c r="G75" s="49" t="s">
        <v>86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76" t="s">
        <v>87</v>
      </c>
      <c r="AA75" s="76"/>
      <c r="AB75" s="76"/>
      <c r="AC75" s="76"/>
      <c r="AD75" s="76"/>
      <c r="AE75" s="52" t="s">
        <v>80</v>
      </c>
      <c r="AF75" s="53"/>
      <c r="AG75" s="53"/>
      <c r="AH75" s="53"/>
      <c r="AI75" s="53"/>
      <c r="AJ75" s="53"/>
      <c r="AK75" s="53"/>
      <c r="AL75" s="53"/>
      <c r="AM75" s="53"/>
      <c r="AN75" s="54"/>
      <c r="AO75" s="55">
        <v>1000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f t="shared" si="0"/>
        <v>1000</v>
      </c>
      <c r="BF75" s="55"/>
      <c r="BG75" s="55"/>
      <c r="BH75" s="55"/>
      <c r="BI75" s="55"/>
      <c r="BJ75" s="55"/>
      <c r="BK75" s="55"/>
      <c r="BL75" s="55"/>
    </row>
    <row r="76" spans="1:79" s="4" customFormat="1" ht="10.5" customHeight="1" x14ac:dyDescent="0.3">
      <c r="A76" s="68">
        <v>0</v>
      </c>
      <c r="B76" s="68"/>
      <c r="C76" s="68"/>
      <c r="D76" s="68"/>
      <c r="E76" s="68"/>
      <c r="F76" s="68"/>
      <c r="G76" s="69" t="s">
        <v>88</v>
      </c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1"/>
      <c r="Z76" s="72"/>
      <c r="AA76" s="72"/>
      <c r="AB76" s="72"/>
      <c r="AC76" s="72"/>
      <c r="AD76" s="72"/>
      <c r="AE76" s="73"/>
      <c r="AF76" s="74"/>
      <c r="AG76" s="74"/>
      <c r="AH76" s="74"/>
      <c r="AI76" s="74"/>
      <c r="AJ76" s="74"/>
      <c r="AK76" s="74"/>
      <c r="AL76" s="74"/>
      <c r="AM76" s="74"/>
      <c r="AN76" s="75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</row>
    <row r="77" spans="1:79" ht="25.25" customHeight="1" x14ac:dyDescent="0.3">
      <c r="A77" s="48">
        <v>9</v>
      </c>
      <c r="B77" s="48"/>
      <c r="C77" s="48"/>
      <c r="D77" s="48"/>
      <c r="E77" s="48"/>
      <c r="F77" s="48"/>
      <c r="G77" s="49" t="s">
        <v>89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6" t="s">
        <v>116</v>
      </c>
      <c r="AA77" s="57"/>
      <c r="AB77" s="57"/>
      <c r="AC77" s="57"/>
      <c r="AD77" s="58"/>
      <c r="AE77" s="65" t="s">
        <v>111</v>
      </c>
      <c r="AF77" s="66"/>
      <c r="AG77" s="66"/>
      <c r="AH77" s="66"/>
      <c r="AI77" s="66"/>
      <c r="AJ77" s="66"/>
      <c r="AK77" s="66"/>
      <c r="AL77" s="66"/>
      <c r="AM77" s="66"/>
      <c r="AN77" s="67"/>
      <c r="AO77" s="55">
        <f>AO68/AO67</f>
        <v>181302.39316239316</v>
      </c>
      <c r="AP77" s="55"/>
      <c r="AQ77" s="55"/>
      <c r="AR77" s="55"/>
      <c r="AS77" s="55"/>
      <c r="AT77" s="55"/>
      <c r="AU77" s="55"/>
      <c r="AV77" s="55"/>
      <c r="AW77" s="55">
        <v>0</v>
      </c>
      <c r="AX77" s="55"/>
      <c r="AY77" s="55"/>
      <c r="AZ77" s="55"/>
      <c r="BA77" s="55"/>
      <c r="BB77" s="55"/>
      <c r="BC77" s="55"/>
      <c r="BD77" s="55"/>
      <c r="BE77" s="55">
        <f t="shared" si="0"/>
        <v>181302.39316239316</v>
      </c>
      <c r="BF77" s="55"/>
      <c r="BG77" s="55"/>
      <c r="BH77" s="55"/>
      <c r="BI77" s="55"/>
      <c r="BJ77" s="55"/>
      <c r="BK77" s="55"/>
      <c r="BL77" s="55"/>
    </row>
    <row r="78" spans="1:79" ht="23.4" customHeight="1" x14ac:dyDescent="0.3">
      <c r="A78" s="48">
        <v>10</v>
      </c>
      <c r="B78" s="48"/>
      <c r="C78" s="48"/>
      <c r="D78" s="48"/>
      <c r="E78" s="48"/>
      <c r="F78" s="48"/>
      <c r="G78" s="49" t="s">
        <v>90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62"/>
      <c r="AA78" s="63"/>
      <c r="AB78" s="63"/>
      <c r="AC78" s="63"/>
      <c r="AD78" s="64"/>
      <c r="AE78" s="77" t="s">
        <v>91</v>
      </c>
      <c r="AF78" s="78"/>
      <c r="AG78" s="78"/>
      <c r="AH78" s="78"/>
      <c r="AI78" s="78"/>
      <c r="AJ78" s="78"/>
      <c r="AK78" s="78"/>
      <c r="AL78" s="78"/>
      <c r="AM78" s="78"/>
      <c r="AN78" s="79"/>
      <c r="AO78" s="55">
        <f>AO69/2</f>
        <v>10000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f t="shared" si="0"/>
        <v>10000</v>
      </c>
      <c r="BF78" s="55"/>
      <c r="BG78" s="55"/>
      <c r="BH78" s="55"/>
      <c r="BI78" s="55"/>
      <c r="BJ78" s="55"/>
      <c r="BK78" s="55"/>
      <c r="BL78" s="55"/>
    </row>
    <row r="79" spans="1:79" s="4" customFormat="1" ht="10" customHeight="1" x14ac:dyDescent="0.3">
      <c r="A79" s="68">
        <v>0</v>
      </c>
      <c r="B79" s="68"/>
      <c r="C79" s="68"/>
      <c r="D79" s="68"/>
      <c r="E79" s="68"/>
      <c r="F79" s="68"/>
      <c r="G79" s="69" t="s">
        <v>92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1"/>
      <c r="Z79" s="72"/>
      <c r="AA79" s="72"/>
      <c r="AB79" s="72"/>
      <c r="AC79" s="72"/>
      <c r="AD79" s="72"/>
      <c r="AE79" s="73"/>
      <c r="AF79" s="74"/>
      <c r="AG79" s="74"/>
      <c r="AH79" s="74"/>
      <c r="AI79" s="74"/>
      <c r="AJ79" s="74"/>
      <c r="AK79" s="74"/>
      <c r="AL79" s="74"/>
      <c r="AM79" s="74"/>
      <c r="AN79" s="75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</row>
    <row r="80" spans="1:79" ht="40.75" customHeight="1" x14ac:dyDescent="0.3">
      <c r="A80" s="48">
        <v>11</v>
      </c>
      <c r="B80" s="48"/>
      <c r="C80" s="48"/>
      <c r="D80" s="48"/>
      <c r="E80" s="48"/>
      <c r="F80" s="48"/>
      <c r="G80" s="49" t="s">
        <v>93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56" t="s">
        <v>94</v>
      </c>
      <c r="AA80" s="57"/>
      <c r="AB80" s="57"/>
      <c r="AC80" s="57"/>
      <c r="AD80" s="58"/>
      <c r="AE80" s="52" t="s">
        <v>80</v>
      </c>
      <c r="AF80" s="53"/>
      <c r="AG80" s="53"/>
      <c r="AH80" s="53"/>
      <c r="AI80" s="53"/>
      <c r="AJ80" s="53"/>
      <c r="AK80" s="53"/>
      <c r="AL80" s="53"/>
      <c r="AM80" s="53"/>
      <c r="AN80" s="54"/>
      <c r="AO80" s="55">
        <v>138</v>
      </c>
      <c r="AP80" s="55"/>
      <c r="AQ80" s="55"/>
      <c r="AR80" s="55"/>
      <c r="AS80" s="55"/>
      <c r="AT80" s="55"/>
      <c r="AU80" s="55"/>
      <c r="AV80" s="55"/>
      <c r="AW80" s="55">
        <v>0</v>
      </c>
      <c r="AX80" s="55"/>
      <c r="AY80" s="55"/>
      <c r="AZ80" s="55"/>
      <c r="BA80" s="55"/>
      <c r="BB80" s="55"/>
      <c r="BC80" s="55"/>
      <c r="BD80" s="55"/>
      <c r="BE80" s="55">
        <f t="shared" si="0"/>
        <v>138</v>
      </c>
      <c r="BF80" s="55"/>
      <c r="BG80" s="55"/>
      <c r="BH80" s="55"/>
      <c r="BI80" s="55"/>
      <c r="BJ80" s="55"/>
      <c r="BK80" s="55"/>
      <c r="BL80" s="55"/>
    </row>
    <row r="81" spans="1:64" ht="28.25" customHeight="1" x14ac:dyDescent="0.3">
      <c r="A81" s="48">
        <v>12</v>
      </c>
      <c r="B81" s="48"/>
      <c r="C81" s="48"/>
      <c r="D81" s="48"/>
      <c r="E81" s="48"/>
      <c r="F81" s="48"/>
      <c r="G81" s="49" t="s">
        <v>95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1"/>
      <c r="Z81" s="59"/>
      <c r="AA81" s="60"/>
      <c r="AB81" s="60"/>
      <c r="AC81" s="60"/>
      <c r="AD81" s="61"/>
      <c r="AE81" s="52" t="s">
        <v>111</v>
      </c>
      <c r="AF81" s="53"/>
      <c r="AG81" s="53"/>
      <c r="AH81" s="53"/>
      <c r="AI81" s="53"/>
      <c r="AJ81" s="53"/>
      <c r="AK81" s="53"/>
      <c r="AL81" s="53"/>
      <c r="AM81" s="53"/>
      <c r="AN81" s="54"/>
      <c r="AO81" s="55">
        <v>145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f t="shared" si="0"/>
        <v>145</v>
      </c>
      <c r="BF81" s="55"/>
      <c r="BG81" s="55"/>
      <c r="BH81" s="55"/>
      <c r="BI81" s="55"/>
      <c r="BJ81" s="55"/>
      <c r="BK81" s="55"/>
      <c r="BL81" s="55"/>
    </row>
    <row r="82" spans="1:64" ht="46.25" customHeight="1" x14ac:dyDescent="0.3">
      <c r="A82" s="48">
        <v>13</v>
      </c>
      <c r="B82" s="48"/>
      <c r="C82" s="48"/>
      <c r="D82" s="48"/>
      <c r="E82" s="48"/>
      <c r="F82" s="48"/>
      <c r="G82" s="49" t="s">
        <v>96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62"/>
      <c r="AA82" s="63"/>
      <c r="AB82" s="63"/>
      <c r="AC82" s="63"/>
      <c r="AD82" s="64"/>
      <c r="AE82" s="52" t="s">
        <v>112</v>
      </c>
      <c r="AF82" s="53"/>
      <c r="AG82" s="53"/>
      <c r="AH82" s="53"/>
      <c r="AI82" s="53"/>
      <c r="AJ82" s="53"/>
      <c r="AK82" s="53"/>
      <c r="AL82" s="53"/>
      <c r="AM82" s="53"/>
      <c r="AN82" s="54"/>
      <c r="AO82" s="55">
        <v>160</v>
      </c>
      <c r="AP82" s="55"/>
      <c r="AQ82" s="55"/>
      <c r="AR82" s="55"/>
      <c r="AS82" s="55"/>
      <c r="AT82" s="55"/>
      <c r="AU82" s="55"/>
      <c r="AV82" s="55"/>
      <c r="AW82" s="55">
        <v>0</v>
      </c>
      <c r="AX82" s="55"/>
      <c r="AY82" s="55"/>
      <c r="AZ82" s="55"/>
      <c r="BA82" s="55"/>
      <c r="BB82" s="55"/>
      <c r="BC82" s="55"/>
      <c r="BD82" s="55"/>
      <c r="BE82" s="55">
        <f t="shared" si="0"/>
        <v>160</v>
      </c>
      <c r="BF82" s="55"/>
      <c r="BG82" s="55"/>
      <c r="BH82" s="55"/>
      <c r="BI82" s="55"/>
      <c r="BJ82" s="55"/>
      <c r="BK82" s="55"/>
      <c r="BL82" s="55"/>
    </row>
    <row r="83" spans="1:64" ht="7.5" customHeight="1" x14ac:dyDescent="0.3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idden="1" x14ac:dyDescent="0.3"/>
    <row r="85" spans="1:64" ht="16.5" customHeight="1" x14ac:dyDescent="0.3">
      <c r="A85" s="102" t="s">
        <v>114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39"/>
      <c r="X85" s="39"/>
      <c r="Y85" s="39"/>
      <c r="Z85" s="39"/>
      <c r="AA85" s="39"/>
      <c r="AB85" s="39"/>
      <c r="AC85" s="38"/>
      <c r="AD85" s="38"/>
      <c r="AE85" s="38"/>
      <c r="AF85" s="38"/>
      <c r="AG85" s="38"/>
      <c r="AH85" s="39"/>
      <c r="AI85" s="39"/>
      <c r="AJ85" s="39"/>
      <c r="AK85" s="39"/>
      <c r="AL85" s="39"/>
      <c r="AM85" s="39"/>
      <c r="AN85" s="5"/>
      <c r="AO85" s="155" t="s">
        <v>115</v>
      </c>
      <c r="AP85" s="155"/>
      <c r="AQ85" s="155"/>
      <c r="AR85" s="155"/>
      <c r="AS85" s="155"/>
      <c r="AT85" s="155"/>
      <c r="AU85" s="155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64" x14ac:dyDescent="0.3">
      <c r="W86" s="104" t="s">
        <v>5</v>
      </c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O86" s="98" t="s">
        <v>52</v>
      </c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</row>
    <row r="87" spans="1:64" ht="15.75" customHeight="1" x14ac:dyDescent="0.3">
      <c r="A87" s="105" t="s">
        <v>3</v>
      </c>
      <c r="B87" s="105"/>
      <c r="C87" s="105"/>
      <c r="D87" s="105"/>
      <c r="E87" s="105"/>
      <c r="F87" s="105"/>
    </row>
    <row r="88" spans="1:64" ht="13.25" customHeight="1" x14ac:dyDescent="0.3">
      <c r="A88" s="99" t="s">
        <v>100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</row>
    <row r="89" spans="1:64" ht="12.5" customHeight="1" x14ac:dyDescent="0.3">
      <c r="A89" s="101" t="s">
        <v>47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</row>
    <row r="90" spans="1:64" ht="1.5" hidden="1" customHeight="1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5" customHeight="1" x14ac:dyDescent="0.3">
      <c r="A91" s="102" t="s">
        <v>101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39"/>
      <c r="X91" s="39"/>
      <c r="Y91" s="39"/>
      <c r="Z91" s="39"/>
      <c r="AA91" s="39"/>
      <c r="AB91" s="39"/>
      <c r="AC91" s="38"/>
      <c r="AD91" s="38"/>
      <c r="AE91" s="38"/>
      <c r="AF91" s="38"/>
      <c r="AG91" s="38"/>
      <c r="AH91" s="39"/>
      <c r="AI91" s="39"/>
      <c r="AJ91" s="39"/>
      <c r="AK91" s="39"/>
      <c r="AL91" s="39"/>
      <c r="AM91" s="39"/>
      <c r="AN91" s="5"/>
      <c r="AO91" s="156" t="s">
        <v>102</v>
      </c>
      <c r="AP91" s="156"/>
      <c r="AQ91" s="156"/>
      <c r="AR91" s="156"/>
      <c r="AS91" s="156"/>
      <c r="AT91" s="156"/>
      <c r="AU91" s="156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</row>
    <row r="92" spans="1:64" ht="9.65" customHeight="1" x14ac:dyDescent="0.3">
      <c r="W92" s="104" t="s">
        <v>5</v>
      </c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O92" s="98" t="s">
        <v>52</v>
      </c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</row>
    <row r="93" spans="1:64" x14ac:dyDescent="0.3">
      <c r="A93" s="162">
        <v>44321</v>
      </c>
      <c r="B93" s="162"/>
      <c r="C93" s="162"/>
      <c r="D93" s="162"/>
      <c r="E93" s="162"/>
      <c r="F93" s="162"/>
      <c r="G93" s="42"/>
      <c r="H93" s="42"/>
    </row>
    <row r="94" spans="1:64" x14ac:dyDescent="0.3">
      <c r="A94" s="98" t="s">
        <v>45</v>
      </c>
      <c r="B94" s="98"/>
      <c r="C94" s="98"/>
      <c r="D94" s="98"/>
      <c r="E94" s="98"/>
      <c r="F94" s="98"/>
      <c r="G94" s="98"/>
      <c r="H94" s="9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3">
      <c r="A95" s="45" t="s">
        <v>46</v>
      </c>
    </row>
  </sheetData>
  <mergeCells count="272">
    <mergeCell ref="AW7:AX7"/>
    <mergeCell ref="AO1:BL1"/>
    <mergeCell ref="AO2:BL2"/>
    <mergeCell ref="AO3:BL3"/>
    <mergeCell ref="AO4:BL4"/>
    <mergeCell ref="AO5:BL5"/>
    <mergeCell ref="AO6:BF6"/>
    <mergeCell ref="AO85:AU85"/>
    <mergeCell ref="AO91:AU91"/>
    <mergeCell ref="AO7:AU7"/>
    <mergeCell ref="A10:BL10"/>
    <mergeCell ref="A11:BL11"/>
    <mergeCell ref="B13:L13"/>
    <mergeCell ref="N13:AS13"/>
    <mergeCell ref="AU13:BB13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B14:L14"/>
    <mergeCell ref="N14:AS14"/>
    <mergeCell ref="AU14:BB14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94:H94"/>
    <mergeCell ref="A88:AS88"/>
    <mergeCell ref="A89:AS89"/>
    <mergeCell ref="A91:V91"/>
    <mergeCell ref="W92:AM92"/>
    <mergeCell ref="AO92:BG92"/>
    <mergeCell ref="A85:V85"/>
    <mergeCell ref="W86:AM86"/>
    <mergeCell ref="AO86:BG86"/>
    <mergeCell ref="A87:F87"/>
    <mergeCell ref="A93:F93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5:BL65"/>
    <mergeCell ref="A65:F65"/>
    <mergeCell ref="G65:Y65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68:F68"/>
    <mergeCell ref="G68:Y68"/>
    <mergeCell ref="AE68:AN68"/>
    <mergeCell ref="AO68:AV68"/>
    <mergeCell ref="AW68:BD68"/>
    <mergeCell ref="Z68:AD69"/>
    <mergeCell ref="A69:F69"/>
    <mergeCell ref="G69:Y69"/>
    <mergeCell ref="AE69:AN69"/>
    <mergeCell ref="AO69:AV69"/>
    <mergeCell ref="AW69:BD69"/>
    <mergeCell ref="BE69:BL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7:BL77"/>
    <mergeCell ref="A78:F78"/>
    <mergeCell ref="G78:Y78"/>
    <mergeCell ref="AE78:AN78"/>
    <mergeCell ref="AO78:AV78"/>
    <mergeCell ref="AW78:BD78"/>
    <mergeCell ref="BE78:BL78"/>
    <mergeCell ref="A77:F77"/>
    <mergeCell ref="BE73:BL73"/>
    <mergeCell ref="A74:F74"/>
    <mergeCell ref="G74:Y74"/>
    <mergeCell ref="AE74:AN74"/>
    <mergeCell ref="AO74:AV74"/>
    <mergeCell ref="AW74:BD74"/>
    <mergeCell ref="BE74:BL74"/>
    <mergeCell ref="A73:F73"/>
    <mergeCell ref="G73:Y73"/>
    <mergeCell ref="AE73:AN73"/>
    <mergeCell ref="AO73:AV73"/>
    <mergeCell ref="AW73:BD73"/>
    <mergeCell ref="Z73:AD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G77:Y77"/>
    <mergeCell ref="AE77:AN77"/>
    <mergeCell ref="AO77:AV77"/>
    <mergeCell ref="AW77:BD77"/>
    <mergeCell ref="Z77:AD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AE80:AN80"/>
    <mergeCell ref="AO80:AV80"/>
    <mergeCell ref="Z80:AD82"/>
    <mergeCell ref="BE81:BL81"/>
    <mergeCell ref="A82:F82"/>
    <mergeCell ref="G82:Y82"/>
    <mergeCell ref="AE82:AN82"/>
    <mergeCell ref="AO82:AV82"/>
    <mergeCell ref="AW82:BD82"/>
    <mergeCell ref="BE82:BL82"/>
    <mergeCell ref="A81:F81"/>
    <mergeCell ref="G81:Y81"/>
    <mergeCell ref="AE81:AN81"/>
    <mergeCell ref="AO81:AV81"/>
    <mergeCell ref="AW81:BD81"/>
    <mergeCell ref="AW80:BD80"/>
    <mergeCell ref="BE80:BL8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:G69">
    <cfRule type="cellIs" dxfId="27" priority="29" stopIfTrue="1" operator="equal">
      <formula>$G67</formula>
    </cfRule>
  </conditionalFormatting>
  <conditionalFormatting sqref="A68:F68 A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$G68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КПК1113121</vt:lpstr>
      <vt:lpstr>КПК1113121!Область_друку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2021-04-28T07:07:53Z</cp:lastPrinted>
  <dcterms:created xsi:type="dcterms:W3CDTF">2016-08-15T09:54:21Z</dcterms:created>
  <dcterms:modified xsi:type="dcterms:W3CDTF">2021-05-07T07:40:23Z</dcterms:modified>
</cp:coreProperties>
</file>