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1910160" sheetId="1" r:id="rId1"/>
  </sheets>
  <definedNames>
    <definedName name="_xlnm.Print_Area" localSheetId="0">'1910160'!$A$1:$M$74</definedName>
  </definedNames>
  <calcPr fullCalcOnLoad="1"/>
</workbook>
</file>

<file path=xl/sharedStrings.xml><?xml version="1.0" encoding="utf-8"?>
<sst xmlns="http://schemas.openxmlformats.org/spreadsheetml/2006/main" count="128" uniqueCount="78">
  <si>
    <t>(найменування головного розпорядника коштів місцевого бюджету)</t>
  </si>
  <si>
    <t>N з/п</t>
  </si>
  <si>
    <t>Завдання</t>
  </si>
  <si>
    <t>Одиниця виміру</t>
  </si>
  <si>
    <t>Джерело інформації</t>
  </si>
  <si>
    <t>затрат</t>
  </si>
  <si>
    <t>продукту</t>
  </si>
  <si>
    <t>ефективності</t>
  </si>
  <si>
    <t>якості</t>
  </si>
  <si>
    <t>(підпис)</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</si>
  <si>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</si>
  <si>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</si>
  <si>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</si>
  <si>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</si>
  <si>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</si>
  <si>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</si>
  <si>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</si>
  <si>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</si>
  <si>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</si>
  <si>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</si>
  <si>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</si>
  <si>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</si>
  <si>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</si>
  <si>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</si>
  <si>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</si>
  <si>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</si>
  <si>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</si>
  <si>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</si>
  <si>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</si>
  <si>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</si>
  <si>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</si>
  <si>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</si>
  <si>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____________</t>
  </si>
  <si>
    <t>ЗАТВЕРДЖЕНО
Наказ Міністерства фінансів України 26 серпня 2014 року № 836
(у редакції наказу Міністерства фінансів Українивід 29 грудня 2018 року № 1209)</t>
  </si>
  <si>
    <t xml:space="preserve">1. </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</si>
  <si>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</si>
  <si>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</si>
  <si>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</si>
  <si>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</si>
  <si>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</si>
  <si>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0111</t>
  </si>
  <si>
    <t>(найменування бюджетної програми згідно з Типовою програмною класифікацією видатків та кредитування місцевого бюджету)</t>
  </si>
  <si>
    <t>Головний бухгалтер</t>
  </si>
  <si>
    <t>%</t>
  </si>
  <si>
    <t>Управління транспорту та зв'язку Хмельницької міської ради</t>
  </si>
  <si>
    <t>грн.</t>
  </si>
  <si>
    <t>грн</t>
  </si>
  <si>
    <t>од.</t>
  </si>
  <si>
    <t>розрахунково</t>
  </si>
  <si>
    <t>Галина ЧАЙКА</t>
  </si>
  <si>
    <t>0160</t>
  </si>
  <si>
    <t>Реалізація державної політики у сфері транспорту та зв'язку на місцевому рівні</t>
  </si>
  <si>
    <t>Забезпечення виконання наданих законодавством повноважень</t>
  </si>
  <si>
    <t>Оновлення матеріально-технічної бази управління</t>
  </si>
  <si>
    <t>обсяг видатків  на забезпечення виконання наданих повноважень</t>
  </si>
  <si>
    <t>кошторис</t>
  </si>
  <si>
    <t>обсяг видатків на придбання обладнання</t>
  </si>
  <si>
    <t>кількість штатних одиниць</t>
  </si>
  <si>
    <t>штатний розпис</t>
  </si>
  <si>
    <t>кількість отриманих листів, звернень, заяв, скарг</t>
  </si>
  <si>
    <t>кількість придбаного обладнання</t>
  </si>
  <si>
    <t>середня кількість виконаних листів, звернень, скарг на одного працівника</t>
  </si>
  <si>
    <t>середні витрати на придбання одиниці обладнання</t>
  </si>
  <si>
    <t>динаміка зростання розглянутих звернень відносно попереднього року</t>
  </si>
  <si>
    <t>В. о. начальника управління</t>
  </si>
  <si>
    <t xml:space="preserve"> Розбіжності між фактичними та затвердженими результативними показниками відсутні.</t>
  </si>
  <si>
    <t>Пояснення щодо причин розбіжностей між фактичними та затвердженими результативними показниками.                                                                                                                                                  Відхилення фактичного показника середньої кількості виконаних листів, звернень,  скарг на одного працівника пояснюється наявністю вакантної посади.  Відхилення фактичного показника по середніх витратах на придбання одиниці обладнання виникло в зв'язку із придбанням обладнання за нижчими цінами.</t>
  </si>
  <si>
    <t>Керівництво і управління у відповідній сфері у містах (місті Києві), селищах, селах, об’єднаних територіальних громадах</t>
  </si>
  <si>
    <t>про виконання паспорта бюджетної програми місцевого бюджету на 2021 рік</t>
  </si>
  <si>
    <t xml:space="preserve">    Керівництво і управління у  відповідній сфері Хмельницької міської територіальної громади  </t>
  </si>
  <si>
    <t>Програма цифрового розвитку на 2021-2025 роки</t>
  </si>
  <si>
    <t>12</t>
  </si>
  <si>
    <t>Пояснення щодо причин розбіжностей між фактичними та затвердженими результативними показниками.                                                                                                                                                    Відхилення фактичного показника кількості штатних одиниць від затвердженого пояснюється наявністю вакантної посади. Відхилення фактичного показника кількості придбаного обладнання відбулося через перегляд необхідності придбання обладнання в 2021 році.</t>
  </si>
  <si>
    <t>Юрій СМОЛІНСЬКИЙ</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</si>
  <si>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фактичного показника від планового за 2021 рік виникло внаслідок економії коштів на заробітну плату та нарахування на оплату праці за рахунок вакансії та наявності працівника з інвалідністю, економії коштів на оплату комунальних послуг та енергоносіів та економії коштів на придбання товарів, послуг та обладнання.</t>
  </si>
  <si>
    <t xml:space="preserve">Пояснення щодо причин розбіжностей між фактичними та затвердженими результативними показниками.                                                                                                                                                           Відхилення фактичного показника обсягу видатків  на забезпечення виконання наданих повноважень від планового пояснюється економією  коштів за загальним фондом на заробітну плату та  нарахування на оплату праці за рахунок вакансії та наявності працівника з інвалідністю, економією коштів на придбанні товарів та послуг, економією коштів на оплату комунальних послуг та енергоносіів. Відхилення  фактичного показника обсягу видатків на придбання обладнання пояснюється економією  коштів за спеціальним фондом  через перегляд необхідності придбання обладнання в 2021 році та придбання обладнання за нижчими цінами. </t>
  </si>
  <si>
    <t>Виконання даної бюджетної програми становить 96,9% до затверджених призначень на 2021 рік.</t>
  </si>
  <si>
    <t>Аналіз стану виконання результативних показників.                                                                                                                                                                                                                                                         Фактичні видатки за 2021 рік за загальним фондом склали 3614242,52 грн, що на 94517,48 грн менше видатків затверджених паспортом бюджетної програми. Відхилення між фактичними та плановими показниками  2021 року пояснюється економією коштів на заробітну плату за рахунок вакансії - 52193,27 грн,  економією коштів на нарахування на оплату праці за рахунок вакансії та наявності працівника з інвалідністю- 21338,06 грн, економією коштів на оплату комунальних послуг та енергоносіів - 7902,31 грн, економією коштів на оплату товарів і послуг - 10577,66 грн та економією видатків на відрядження - 2506,18. Фактичні видатки за 2021 рік за спеціальним фондом склали 15200,00 грн, що на 20800,00 грн менше видатків затверджених паспортом бюджетної програми. Відхилення між фактичними та плановими показниками  2021 року пояснюється економією коштів та переглядом необхідності придбання обладнання в 2021 році та придбання обладнання за нижчими цінами.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</si>
</sst>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quot;Так&quot;;&quot;Так&quot;;&quot;Ні&quot;"/>
    <numFmt numFmtId="177" formatCode="&quot;True&quot;;&quot;True&quot;;&quot;False&quot;"/>
    <numFmt numFmtId="178" formatCode="&quot;Увімк&quot;;&quot;Увімк&quot;;&quot;Вимк&quot;"/>
    <numFmt numFmtId="179" formatCode="[$¥€-2]\ ###,000_);[Red]\([$€-2]\ ###,000\)"/>
  </numFmts>
  <fonts count="6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2"/>
      <color indexed="8"/>
      <name val="Calibri"/>
      <family val="2"/>
    </font>
    <font>
      <b/>
      <sz val="12"/>
      <color indexed="8"/>
      <name val="Times New Roman"/>
      <family val="1"/>
    </font>
    <font>
      <sz val="8"/>
      <color indexed="8"/>
      <name val="Times New Roman"/>
      <family val="1"/>
    </font>
    <font>
      <u val="single"/>
      <sz val="11"/>
      <color indexed="8"/>
      <name val="Times New Roman"/>
      <family val="1"/>
    </font>
    <font>
      <u val="single"/>
      <sz val="11"/>
      <color indexed="8"/>
      <name val="Calibri"/>
      <family val="2"/>
    </font>
    <font>
      <sz val="10.5"/>
      <color indexed="8"/>
      <name val="Times New Roman"/>
      <family val="1"/>
    </font>
    <font>
      <b/>
      <sz val="11"/>
      <color indexed="8"/>
      <name val="Times New Roman"/>
      <family val="1"/>
    </font>
    <font>
      <sz val="9"/>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12"/>
      <color theme="1"/>
      <name val="Calibri"/>
      <family val="2"/>
    </font>
    <font>
      <b/>
      <sz val="12"/>
      <color rgb="FF000000"/>
      <name val="Times New Roman"/>
      <family val="1"/>
    </font>
    <font>
      <sz val="8"/>
      <color theme="1"/>
      <name val="Times New Roman"/>
      <family val="1"/>
    </font>
    <font>
      <sz val="11"/>
      <color rgb="FF000000"/>
      <name val="Times New Roman"/>
      <family val="1"/>
    </font>
    <font>
      <u val="single"/>
      <sz val="11"/>
      <color rgb="FF000000"/>
      <name val="Times New Roman"/>
      <family val="1"/>
    </font>
    <font>
      <u val="single"/>
      <sz val="11"/>
      <color theme="1"/>
      <name val="Calibri"/>
      <family val="2"/>
    </font>
    <font>
      <sz val="10.5"/>
      <color rgb="FF000000"/>
      <name val="Times New Roman"/>
      <family val="1"/>
    </font>
    <font>
      <sz val="10.5"/>
      <color theme="1"/>
      <name val="Times New Roman"/>
      <family val="1"/>
    </font>
    <font>
      <b/>
      <sz val="11"/>
      <color theme="1"/>
      <name val="Times New Roman"/>
      <family val="1"/>
    </font>
    <font>
      <b/>
      <sz val="12"/>
      <color theme="1"/>
      <name val="Times New Roman"/>
      <family val="1"/>
    </font>
    <font>
      <sz val="9"/>
      <color theme="1"/>
      <name val="Times New Roman"/>
      <family val="1"/>
    </font>
    <font>
      <sz val="8"/>
      <color rgb="FF000000"/>
      <name val="Times New Roman"/>
      <family val="1"/>
    </font>
    <font>
      <sz val="12"/>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9" fontId="0" fillId="0" borderId="0" applyFont="0" applyFill="0" applyBorder="0" applyAlignment="0" applyProtection="0"/>
    <xf numFmtId="0" fontId="32" fillId="27" borderId="0" applyNumberFormat="0" applyBorder="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28" borderId="6"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1" applyNumberFormat="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31" borderId="0" applyNumberFormat="0" applyBorder="0" applyAlignment="0" applyProtection="0"/>
    <xf numFmtId="0" fontId="0" fillId="32" borderId="8" applyNumberFormat="0" applyFont="0" applyAlignment="0" applyProtection="0"/>
    <xf numFmtId="0" fontId="45" fillId="30"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7">
    <xf numFmtId="0" fontId="0" fillId="0" borderId="0" xfId="0" applyFont="1" applyAlignment="1">
      <alignment/>
    </xf>
    <xf numFmtId="0" fontId="48" fillId="0" borderId="0" xfId="0" applyFont="1" applyAlignment="1">
      <alignment/>
    </xf>
    <xf numFmtId="0" fontId="49" fillId="0" borderId="0" xfId="0" applyFont="1" applyAlignment="1">
      <alignment/>
    </xf>
    <xf numFmtId="0" fontId="48" fillId="0" borderId="10" xfId="0" applyFont="1" applyBorder="1" applyAlignment="1">
      <alignment horizontal="center" vertical="center" wrapText="1"/>
    </xf>
    <xf numFmtId="0" fontId="50" fillId="0" borderId="0" xfId="0" applyFont="1" applyAlignment="1">
      <alignment/>
    </xf>
    <xf numFmtId="0" fontId="48" fillId="0" borderId="0" xfId="0" applyFont="1" applyAlignment="1">
      <alignment vertical="center"/>
    </xf>
    <xf numFmtId="0" fontId="48" fillId="0" borderId="0" xfId="0" applyFont="1" applyBorder="1" applyAlignment="1">
      <alignment horizontal="center" vertical="center" wrapText="1"/>
    </xf>
    <xf numFmtId="0" fontId="51" fillId="0" borderId="0" xfId="0" applyFont="1" applyAlignment="1">
      <alignment horizontal="left" vertical="center" wrapText="1"/>
    </xf>
    <xf numFmtId="0" fontId="48" fillId="0" borderId="0" xfId="0" applyFont="1" applyAlignment="1">
      <alignment vertical="center" wrapText="1"/>
    </xf>
    <xf numFmtId="0" fontId="51" fillId="0" borderId="0" xfId="0" applyFont="1" applyAlignment="1">
      <alignment horizontal="center" vertical="center"/>
    </xf>
    <xf numFmtId="0" fontId="52" fillId="0" borderId="11" xfId="0" applyFont="1" applyBorder="1" applyAlignment="1">
      <alignment horizontal="center" vertical="top" wrapText="1"/>
    </xf>
    <xf numFmtId="0" fontId="52" fillId="0" borderId="11" xfId="0" applyFont="1" applyBorder="1" applyAlignment="1">
      <alignment horizontal="center" vertical="top"/>
    </xf>
    <xf numFmtId="0" fontId="51" fillId="0" borderId="10" xfId="0" applyFont="1" applyBorder="1" applyAlignment="1">
      <alignment horizontal="center" vertical="center" wrapText="1"/>
    </xf>
    <xf numFmtId="0" fontId="53" fillId="0" borderId="10" xfId="0" applyFont="1" applyBorder="1" applyAlignment="1">
      <alignment horizontal="center" vertical="center" wrapText="1"/>
    </xf>
    <xf numFmtId="2" fontId="53" fillId="0" borderId="10" xfId="0" applyNumberFormat="1" applyFont="1" applyBorder="1" applyAlignment="1">
      <alignment horizontal="center" vertical="center" wrapText="1"/>
    </xf>
    <xf numFmtId="0" fontId="49" fillId="0" borderId="0" xfId="0" applyFont="1" applyAlignment="1">
      <alignment wrapText="1"/>
    </xf>
    <xf numFmtId="0" fontId="49" fillId="0" borderId="10" xfId="0" applyFont="1" applyBorder="1" applyAlignment="1">
      <alignment horizontal="center" vertical="center" wrapText="1"/>
    </xf>
    <xf numFmtId="0" fontId="49" fillId="0" borderId="10" xfId="0" applyFont="1" applyBorder="1" applyAlignment="1">
      <alignment wrapText="1"/>
    </xf>
    <xf numFmtId="0" fontId="54" fillId="0" borderId="0" xfId="0" applyFont="1" applyAlignment="1">
      <alignment vertical="top"/>
    </xf>
    <xf numFmtId="0" fontId="55" fillId="0" borderId="0" xfId="0" applyFont="1" applyAlignment="1">
      <alignment/>
    </xf>
    <xf numFmtId="0" fontId="48"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48" fillId="0" borderId="0" xfId="0" applyFont="1" applyBorder="1" applyAlignment="1">
      <alignment horizontal="center" vertical="center" wrapText="1"/>
    </xf>
    <xf numFmtId="0" fontId="53"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0" fontId="53" fillId="0" borderId="12" xfId="0" applyFont="1" applyBorder="1" applyAlignment="1">
      <alignment horizontal="center" vertical="center" wrapText="1"/>
    </xf>
    <xf numFmtId="0" fontId="53" fillId="0" borderId="10" xfId="0" applyFont="1" applyBorder="1" applyAlignment="1">
      <alignment vertical="center" wrapText="1"/>
    </xf>
    <xf numFmtId="49" fontId="53" fillId="0" borderId="10" xfId="0" applyNumberFormat="1" applyFont="1" applyBorder="1" applyAlignment="1">
      <alignment horizontal="center" vertical="center" wrapText="1"/>
    </xf>
    <xf numFmtId="0" fontId="49" fillId="0" borderId="10" xfId="0" applyFont="1" applyBorder="1" applyAlignment="1">
      <alignment horizontal="center" vertical="center"/>
    </xf>
    <xf numFmtId="0" fontId="0" fillId="0" borderId="0" xfId="0" applyFont="1" applyAlignment="1">
      <alignment/>
    </xf>
    <xf numFmtId="0" fontId="53"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0" fontId="57" fillId="0" borderId="0" xfId="0" applyFont="1" applyAlignment="1">
      <alignment/>
    </xf>
    <xf numFmtId="4" fontId="49" fillId="0" borderId="10" xfId="0" applyNumberFormat="1" applyFont="1" applyBorder="1" applyAlignment="1">
      <alignment/>
    </xf>
    <xf numFmtId="49" fontId="49" fillId="0" borderId="10" xfId="0" applyNumberFormat="1" applyFont="1" applyBorder="1" applyAlignment="1">
      <alignment horizontal="center" vertical="center"/>
    </xf>
    <xf numFmtId="0" fontId="56" fillId="0" borderId="12" xfId="0" applyFont="1" applyBorder="1" applyAlignment="1">
      <alignment horizontal="center" vertical="center" wrapText="1"/>
    </xf>
    <xf numFmtId="4" fontId="49"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3" fillId="0" borderId="0" xfId="0" applyFont="1" applyAlignment="1">
      <alignment vertical="center" wrapText="1"/>
    </xf>
    <xf numFmtId="0" fontId="49" fillId="0" borderId="13" xfId="0" applyFont="1" applyBorder="1" applyAlignment="1">
      <alignment vertical="center" wrapText="1"/>
    </xf>
    <xf numFmtId="0" fontId="49" fillId="0" borderId="13" xfId="0" applyFont="1" applyBorder="1" applyAlignment="1">
      <alignment vertical="top" wrapText="1"/>
    </xf>
    <xf numFmtId="0" fontId="49" fillId="0" borderId="0" xfId="0" applyFont="1" applyBorder="1" applyAlignment="1">
      <alignment wrapText="1"/>
    </xf>
    <xf numFmtId="0" fontId="56" fillId="0" borderId="10" xfId="0" applyFont="1" applyBorder="1" applyAlignment="1">
      <alignment horizontal="center" vertical="center" wrapText="1"/>
    </xf>
    <xf numFmtId="0" fontId="57" fillId="0" borderId="0" xfId="0" applyFont="1" applyAlignment="1">
      <alignment/>
    </xf>
    <xf numFmtId="4" fontId="56"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8" fillId="0" borderId="13" xfId="0" applyFont="1" applyBorder="1" applyAlignment="1">
      <alignment horizontal="center" vertical="top" wrapText="1"/>
    </xf>
    <xf numFmtId="0" fontId="0" fillId="0" borderId="13" xfId="0" applyBorder="1" applyAlignment="1">
      <alignment/>
    </xf>
    <xf numFmtId="0" fontId="59" fillId="0" borderId="13" xfId="0" applyFont="1" applyBorder="1" applyAlignment="1">
      <alignment horizontal="center" vertical="center" wrapText="1"/>
    </xf>
    <xf numFmtId="0" fontId="50" fillId="0" borderId="13" xfId="0" applyFont="1" applyBorder="1" applyAlignment="1">
      <alignment vertical="center" wrapText="1"/>
    </xf>
    <xf numFmtId="0" fontId="50" fillId="0" borderId="13" xfId="0" applyFont="1" applyBorder="1" applyAlignment="1">
      <alignment/>
    </xf>
    <xf numFmtId="0" fontId="52" fillId="0" borderId="0" xfId="0" applyFont="1" applyBorder="1" applyAlignment="1">
      <alignment horizontal="center" vertical="top" wrapText="1"/>
    </xf>
    <xf numFmtId="0" fontId="0" fillId="0" borderId="0" xfId="0" applyAlignment="1">
      <alignment/>
    </xf>
    <xf numFmtId="0" fontId="52" fillId="0" borderId="0" xfId="0" applyFont="1" applyAlignment="1">
      <alignment horizontal="left" vertical="top" wrapText="1"/>
    </xf>
    <xf numFmtId="0" fontId="48" fillId="0" borderId="0" xfId="0" applyFont="1" applyBorder="1" applyAlignment="1">
      <alignment horizontal="center" vertical="center" wrapText="1"/>
    </xf>
    <xf numFmtId="0" fontId="60" fillId="0" borderId="11" xfId="0" applyFont="1" applyBorder="1" applyAlignment="1">
      <alignment horizontal="center" vertical="top" wrapText="1"/>
    </xf>
    <xf numFmtId="0" fontId="0" fillId="0" borderId="11" xfId="0" applyBorder="1" applyAlignment="1">
      <alignment/>
    </xf>
    <xf numFmtId="0" fontId="48"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1" fillId="0" borderId="0" xfId="0" applyFont="1" applyAlignment="1">
      <alignment horizontal="center" vertical="center"/>
    </xf>
    <xf numFmtId="0" fontId="48" fillId="0" borderId="0" xfId="0" applyFont="1" applyAlignment="1">
      <alignment vertical="center" wrapText="1"/>
    </xf>
    <xf numFmtId="0" fontId="48" fillId="0" borderId="10"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53" fillId="0" borderId="12" xfId="0" applyFont="1" applyBorder="1" applyAlignment="1">
      <alignment horizontal="left" vertical="center" wrapText="1"/>
    </xf>
    <xf numFmtId="0" fontId="48" fillId="0" borderId="0" xfId="0" applyFont="1" applyAlignment="1">
      <alignment horizontal="left" vertical="center" wrapText="1"/>
    </xf>
    <xf numFmtId="0" fontId="51" fillId="0" borderId="0" xfId="0" applyFont="1" applyAlignment="1">
      <alignment horizontal="left" vertical="center" wrapText="1"/>
    </xf>
    <xf numFmtId="0" fontId="50" fillId="0" borderId="13" xfId="0" applyFont="1" applyBorder="1" applyAlignment="1">
      <alignment horizontal="center"/>
    </xf>
    <xf numFmtId="0" fontId="52" fillId="0" borderId="11" xfId="0" applyFont="1" applyBorder="1" applyAlignment="1">
      <alignment horizontal="center" vertical="top"/>
    </xf>
    <xf numFmtId="0" fontId="53" fillId="33" borderId="10" xfId="0" applyFont="1" applyFill="1" applyBorder="1" applyAlignment="1">
      <alignment horizontal="center" vertical="center" wrapText="1"/>
    </xf>
    <xf numFmtId="0" fontId="58" fillId="0" borderId="13" xfId="0" applyFont="1" applyBorder="1" applyAlignment="1">
      <alignment horizontal="center" vertical="center" wrapText="1"/>
    </xf>
    <xf numFmtId="0" fontId="0" fillId="0" borderId="13" xfId="0" applyBorder="1" applyAlignment="1">
      <alignment vertical="center" wrapText="1"/>
    </xf>
    <xf numFmtId="0" fontId="0" fillId="0" borderId="13" xfId="0" applyBorder="1" applyAlignment="1">
      <alignment vertical="top" wrapText="1"/>
    </xf>
    <xf numFmtId="0" fontId="53" fillId="33" borderId="14"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2" fillId="0" borderId="0" xfId="0" applyFont="1" applyBorder="1" applyAlignment="1">
      <alignment vertical="top" wrapText="1"/>
    </xf>
    <xf numFmtId="0" fontId="61" fillId="0" borderId="0" xfId="0" applyFont="1" applyBorder="1" applyAlignment="1">
      <alignment horizontal="center" vertical="top" wrapText="1"/>
    </xf>
    <xf numFmtId="0" fontId="62" fillId="0" borderId="13" xfId="0" applyFont="1" applyBorder="1" applyAlignment="1">
      <alignment horizontal="center"/>
    </xf>
    <xf numFmtId="0" fontId="52" fillId="0" borderId="11" xfId="0" applyFont="1" applyBorder="1" applyAlignment="1">
      <alignment horizontal="center" vertical="top" wrapText="1"/>
    </xf>
    <xf numFmtId="0" fontId="0" fillId="0" borderId="11" xfId="0" applyBorder="1" applyAlignment="1">
      <alignment horizontal="center" vertical="top" wrapText="1"/>
    </xf>
    <xf numFmtId="0" fontId="63" fillId="0" borderId="0" xfId="0" applyFont="1" applyAlignment="1">
      <alignment vertical="center"/>
    </xf>
    <xf numFmtId="0" fontId="58" fillId="0" borderId="13" xfId="0" applyFont="1" applyBorder="1" applyAlignment="1">
      <alignment horizontal="center" wrapText="1"/>
    </xf>
    <xf numFmtId="0" fontId="0" fillId="0" borderId="13" xfId="0" applyBorder="1" applyAlignment="1">
      <alignment horizontal="center" wrapText="1"/>
    </xf>
    <xf numFmtId="49" fontId="58" fillId="0" borderId="13" xfId="0" applyNumberFormat="1" applyFont="1" applyBorder="1" applyAlignment="1">
      <alignment horizontal="center" wrapText="1"/>
    </xf>
    <xf numFmtId="49" fontId="0" fillId="0" borderId="13" xfId="0" applyNumberFormat="1" applyBorder="1" applyAlignment="1">
      <alignment/>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4"/>
  <sheetViews>
    <sheetView tabSelected="1" view="pageBreakPreview" zoomScaleSheetLayoutView="100" zoomScalePageLayoutView="0" workbookViewId="0" topLeftCell="A64">
      <selection activeCell="E72" sqref="E72"/>
    </sheetView>
  </sheetViews>
  <sheetFormatPr defaultColWidth="9.140625" defaultRowHeight="15"/>
  <cols>
    <col min="1" max="1" width="4.421875" style="4" customWidth="1"/>
    <col min="2" max="2" width="16.8515625" style="4" customWidth="1"/>
    <col min="3" max="3" width="11.421875" style="4" customWidth="1"/>
    <col min="4" max="4" width="13.421875" style="4" customWidth="1"/>
    <col min="5" max="11" width="13.00390625" style="4" customWidth="1"/>
    <col min="12" max="12" width="14.00390625" style="4" customWidth="1"/>
    <col min="13" max="13" width="10.8515625" style="4" customWidth="1"/>
    <col min="14" max="16384" width="9.140625" style="4" customWidth="1"/>
  </cols>
  <sheetData>
    <row r="1" spans="10:13" ht="15.75" customHeight="1">
      <c r="J1" s="54" t="s">
        <v>33</v>
      </c>
      <c r="K1" s="54"/>
      <c r="L1" s="54"/>
      <c r="M1" s="54"/>
    </row>
    <row r="2" spans="10:13" ht="15.75">
      <c r="J2" s="54"/>
      <c r="K2" s="54"/>
      <c r="L2" s="54"/>
      <c r="M2" s="54"/>
    </row>
    <row r="3" spans="10:13" ht="15.75">
      <c r="J3" s="54"/>
      <c r="K3" s="54"/>
      <c r="L3" s="54"/>
      <c r="M3" s="54"/>
    </row>
    <row r="4" spans="10:13" ht="14.25" customHeight="1">
      <c r="J4" s="54"/>
      <c r="K4" s="54"/>
      <c r="L4" s="54"/>
      <c r="M4" s="54"/>
    </row>
    <row r="5" spans="1:13" ht="15.75">
      <c r="A5" s="60" t="s">
        <v>10</v>
      </c>
      <c r="B5" s="60"/>
      <c r="C5" s="60"/>
      <c r="D5" s="60"/>
      <c r="E5" s="60"/>
      <c r="F5" s="60"/>
      <c r="G5" s="60"/>
      <c r="H5" s="60"/>
      <c r="I5" s="60"/>
      <c r="J5" s="60"/>
      <c r="K5" s="60"/>
      <c r="L5" s="60"/>
      <c r="M5" s="60"/>
    </row>
    <row r="6" spans="1:13" ht="15.75">
      <c r="A6" s="60" t="s">
        <v>68</v>
      </c>
      <c r="B6" s="60"/>
      <c r="C6" s="60"/>
      <c r="D6" s="60"/>
      <c r="E6" s="60"/>
      <c r="F6" s="60"/>
      <c r="G6" s="60"/>
      <c r="H6" s="60"/>
      <c r="I6" s="60"/>
      <c r="J6" s="60"/>
      <c r="K6" s="60"/>
      <c r="L6" s="60"/>
      <c r="M6" s="60"/>
    </row>
    <row r="7" spans="1:13" ht="15.75">
      <c r="A7" s="9"/>
      <c r="B7" s="9"/>
      <c r="C7" s="9"/>
      <c r="D7" s="9"/>
      <c r="E7" s="9"/>
      <c r="F7" s="9"/>
      <c r="G7" s="9"/>
      <c r="H7" s="9"/>
      <c r="I7" s="9"/>
      <c r="J7" s="9"/>
      <c r="K7" s="9"/>
      <c r="L7" s="9"/>
      <c r="M7" s="9"/>
    </row>
    <row r="8" spans="1:12" ht="15.75" customHeight="1">
      <c r="A8" s="40" t="s">
        <v>34</v>
      </c>
      <c r="B8" s="71">
        <v>1900000</v>
      </c>
      <c r="C8" s="72"/>
      <c r="D8" s="49" t="s">
        <v>44</v>
      </c>
      <c r="E8" s="49"/>
      <c r="F8" s="50"/>
      <c r="G8" s="51"/>
      <c r="H8" s="51"/>
      <c r="I8" s="51"/>
      <c r="J8" s="51"/>
      <c r="K8" s="51"/>
      <c r="L8" s="48"/>
    </row>
    <row r="9" spans="1:12" ht="36.75" customHeight="1">
      <c r="A9" s="2"/>
      <c r="B9" s="80" t="s">
        <v>37</v>
      </c>
      <c r="C9" s="81"/>
      <c r="D9" s="56" t="s">
        <v>0</v>
      </c>
      <c r="E9" s="56"/>
      <c r="F9" s="57"/>
      <c r="G9" s="57"/>
      <c r="H9" s="57"/>
      <c r="I9" s="57"/>
      <c r="J9" s="57"/>
      <c r="K9"/>
      <c r="L9" s="11"/>
    </row>
    <row r="10" spans="1:12" ht="20.25" customHeight="1">
      <c r="A10" s="41" t="s">
        <v>35</v>
      </c>
      <c r="B10" s="47">
        <v>1910000</v>
      </c>
      <c r="C10" s="73"/>
      <c r="D10" s="49" t="s">
        <v>44</v>
      </c>
      <c r="E10" s="49"/>
      <c r="F10" s="50"/>
      <c r="G10" s="51"/>
      <c r="H10" s="51"/>
      <c r="I10" s="51"/>
      <c r="J10" s="51"/>
      <c r="K10" s="51"/>
      <c r="L10" s="48"/>
    </row>
    <row r="11" spans="1:12" ht="25.5" customHeight="1">
      <c r="A11" s="2"/>
      <c r="B11" s="80" t="s">
        <v>37</v>
      </c>
      <c r="C11" s="81"/>
      <c r="D11" s="56" t="s">
        <v>0</v>
      </c>
      <c r="E11" s="56"/>
      <c r="F11" s="57"/>
      <c r="G11" s="57"/>
      <c r="H11" s="57"/>
      <c r="I11" s="57"/>
      <c r="J11" s="57"/>
      <c r="K11"/>
      <c r="L11" s="11"/>
    </row>
    <row r="12" spans="1:12" ht="34.5" customHeight="1">
      <c r="A12" s="42" t="s">
        <v>36</v>
      </c>
      <c r="B12" s="83">
        <v>1910160</v>
      </c>
      <c r="C12" s="84"/>
      <c r="D12" s="85" t="s">
        <v>50</v>
      </c>
      <c r="E12" s="86"/>
      <c r="F12" s="85" t="s">
        <v>40</v>
      </c>
      <c r="G12" s="48"/>
      <c r="H12" s="47" t="s">
        <v>67</v>
      </c>
      <c r="I12" s="48"/>
      <c r="J12" s="48"/>
      <c r="K12" s="48"/>
      <c r="L12" s="48"/>
    </row>
    <row r="13" spans="1:12" ht="35.25" customHeight="1">
      <c r="A13" s="2"/>
      <c r="B13" s="80" t="s">
        <v>37</v>
      </c>
      <c r="C13" s="81"/>
      <c r="D13" s="52" t="s">
        <v>38</v>
      </c>
      <c r="E13" s="53"/>
      <c r="F13" s="77" t="s">
        <v>39</v>
      </c>
      <c r="G13" s="53"/>
      <c r="H13" s="52" t="s">
        <v>41</v>
      </c>
      <c r="I13" s="53"/>
      <c r="J13" s="53"/>
      <c r="K13" s="53"/>
      <c r="L13" s="10"/>
    </row>
    <row r="14" spans="1:13" ht="17.25" customHeight="1">
      <c r="A14" s="61" t="s">
        <v>21</v>
      </c>
      <c r="B14" s="61"/>
      <c r="C14" s="61"/>
      <c r="D14" s="61"/>
      <c r="E14" s="61"/>
      <c r="F14" s="61"/>
      <c r="G14" s="61"/>
      <c r="H14" s="61"/>
      <c r="I14" s="61"/>
      <c r="J14" s="61"/>
      <c r="K14" s="61"/>
      <c r="L14" s="61"/>
      <c r="M14" s="61"/>
    </row>
    <row r="15" ht="7.5" customHeight="1">
      <c r="A15" s="1"/>
    </row>
    <row r="16" spans="1:13" ht="31.5">
      <c r="A16" s="3" t="s">
        <v>17</v>
      </c>
      <c r="B16" s="58" t="s">
        <v>18</v>
      </c>
      <c r="C16" s="58"/>
      <c r="D16" s="58"/>
      <c r="E16" s="58"/>
      <c r="F16" s="58"/>
      <c r="G16" s="58"/>
      <c r="H16" s="58"/>
      <c r="I16" s="58"/>
      <c r="J16" s="58"/>
      <c r="K16" s="58"/>
      <c r="L16" s="58"/>
      <c r="M16" s="58"/>
    </row>
    <row r="17" spans="1:13" s="29" customFormat="1" ht="15">
      <c r="A17" s="30">
        <v>1</v>
      </c>
      <c r="B17" s="59" t="s">
        <v>51</v>
      </c>
      <c r="C17" s="59"/>
      <c r="D17" s="59"/>
      <c r="E17" s="59"/>
      <c r="F17" s="59"/>
      <c r="G17" s="59"/>
      <c r="H17" s="59"/>
      <c r="I17" s="59"/>
      <c r="J17" s="59"/>
      <c r="K17" s="59"/>
      <c r="L17" s="59"/>
      <c r="M17" s="59"/>
    </row>
    <row r="18" ht="10.5" customHeight="1">
      <c r="A18" s="1"/>
    </row>
    <row r="19" ht="15.75">
      <c r="A19" s="5" t="s">
        <v>22</v>
      </c>
    </row>
    <row r="20" spans="1:13" s="29" customFormat="1" ht="21.75" customHeight="1">
      <c r="A20" s="39"/>
      <c r="B20" s="82" t="s">
        <v>69</v>
      </c>
      <c r="C20" s="82"/>
      <c r="D20" s="82"/>
      <c r="E20" s="82"/>
      <c r="F20" s="82"/>
      <c r="G20" s="82"/>
      <c r="H20" s="82"/>
      <c r="I20" s="82"/>
      <c r="J20" s="82"/>
      <c r="K20" s="82"/>
      <c r="L20" s="82"/>
      <c r="M20" s="82"/>
    </row>
    <row r="21" ht="15.75">
      <c r="A21" s="5" t="s">
        <v>23</v>
      </c>
    </row>
    <row r="22" ht="9" customHeight="1">
      <c r="A22" s="1"/>
    </row>
    <row r="23" spans="1:13" ht="29.25" customHeight="1">
      <c r="A23" s="3" t="s">
        <v>17</v>
      </c>
      <c r="B23" s="58" t="s">
        <v>2</v>
      </c>
      <c r="C23" s="58"/>
      <c r="D23" s="58"/>
      <c r="E23" s="58"/>
      <c r="F23" s="58"/>
      <c r="G23" s="58"/>
      <c r="H23" s="58"/>
      <c r="I23" s="58"/>
      <c r="J23" s="58"/>
      <c r="K23" s="58"/>
      <c r="L23" s="58"/>
      <c r="M23" s="58"/>
    </row>
    <row r="24" spans="1:13" ht="15.75">
      <c r="A24" s="3">
        <v>1</v>
      </c>
      <c r="B24" s="62" t="s">
        <v>52</v>
      </c>
      <c r="C24" s="62"/>
      <c r="D24" s="62"/>
      <c r="E24" s="62"/>
      <c r="F24" s="62"/>
      <c r="G24" s="62"/>
      <c r="H24" s="62"/>
      <c r="I24" s="62"/>
      <c r="J24" s="62"/>
      <c r="K24" s="62"/>
      <c r="L24" s="62"/>
      <c r="M24" s="62"/>
    </row>
    <row r="25" ht="9" customHeight="1">
      <c r="A25" s="1"/>
    </row>
    <row r="26" ht="15.75">
      <c r="A26" s="5" t="s">
        <v>24</v>
      </c>
    </row>
    <row r="27" spans="2:12" ht="12.75" customHeight="1">
      <c r="B27" s="8"/>
      <c r="L27" s="39" t="s">
        <v>19</v>
      </c>
    </row>
    <row r="28" ht="3" customHeight="1">
      <c r="A28" s="1"/>
    </row>
    <row r="29" spans="1:26" ht="30" customHeight="1">
      <c r="A29" s="58" t="s">
        <v>17</v>
      </c>
      <c r="B29" s="58" t="s">
        <v>25</v>
      </c>
      <c r="C29" s="58"/>
      <c r="D29" s="58"/>
      <c r="E29" s="58" t="s">
        <v>11</v>
      </c>
      <c r="F29" s="58"/>
      <c r="G29" s="58"/>
      <c r="H29" s="58" t="s">
        <v>26</v>
      </c>
      <c r="I29" s="58"/>
      <c r="J29" s="58"/>
      <c r="K29" s="58" t="s">
        <v>12</v>
      </c>
      <c r="L29" s="58"/>
      <c r="M29" s="58"/>
      <c r="R29" s="55"/>
      <c r="S29" s="55"/>
      <c r="T29" s="55"/>
      <c r="U29" s="55"/>
      <c r="V29" s="55"/>
      <c r="W29" s="55"/>
      <c r="X29" s="55"/>
      <c r="Y29" s="55"/>
      <c r="Z29" s="55"/>
    </row>
    <row r="30" spans="1:26" ht="31.5" customHeight="1">
      <c r="A30" s="58"/>
      <c r="B30" s="58"/>
      <c r="C30" s="58"/>
      <c r="D30" s="58"/>
      <c r="E30" s="3" t="s">
        <v>13</v>
      </c>
      <c r="F30" s="3" t="s">
        <v>14</v>
      </c>
      <c r="G30" s="3" t="s">
        <v>15</v>
      </c>
      <c r="H30" s="3" t="s">
        <v>13</v>
      </c>
      <c r="I30" s="3" t="s">
        <v>14</v>
      </c>
      <c r="J30" s="3" t="s">
        <v>15</v>
      </c>
      <c r="K30" s="3" t="s">
        <v>13</v>
      </c>
      <c r="L30" s="3" t="s">
        <v>14</v>
      </c>
      <c r="M30" s="3" t="s">
        <v>15</v>
      </c>
      <c r="R30" s="6"/>
      <c r="S30" s="6"/>
      <c r="T30" s="6"/>
      <c r="U30" s="6"/>
      <c r="V30" s="6"/>
      <c r="W30" s="6"/>
      <c r="X30" s="6"/>
      <c r="Y30" s="6"/>
      <c r="Z30" s="6"/>
    </row>
    <row r="31" spans="1:26" ht="13.5" customHeight="1">
      <c r="A31" s="3">
        <v>1</v>
      </c>
      <c r="B31" s="58">
        <v>2</v>
      </c>
      <c r="C31" s="58"/>
      <c r="D31" s="58"/>
      <c r="E31" s="3">
        <v>3</v>
      </c>
      <c r="F31" s="3">
        <v>4</v>
      </c>
      <c r="G31" s="3">
        <v>5</v>
      </c>
      <c r="H31" s="3">
        <v>6</v>
      </c>
      <c r="I31" s="3">
        <v>7</v>
      </c>
      <c r="J31" s="3">
        <v>8</v>
      </c>
      <c r="K31" s="3">
        <v>9</v>
      </c>
      <c r="L31" s="3">
        <v>10</v>
      </c>
      <c r="M31" s="3">
        <v>11</v>
      </c>
      <c r="R31" s="6"/>
      <c r="S31" s="6"/>
      <c r="T31" s="6"/>
      <c r="U31" s="6"/>
      <c r="V31" s="6"/>
      <c r="W31" s="6"/>
      <c r="X31" s="6"/>
      <c r="Y31" s="6"/>
      <c r="Z31" s="6"/>
    </row>
    <row r="32" spans="1:26" ht="30" customHeight="1">
      <c r="A32" s="20">
        <v>1</v>
      </c>
      <c r="B32" s="63" t="s">
        <v>52</v>
      </c>
      <c r="C32" s="64"/>
      <c r="D32" s="65"/>
      <c r="E32" s="45">
        <v>3708760</v>
      </c>
      <c r="F32" s="24"/>
      <c r="G32" s="24">
        <f>SUM(E32:F32)</f>
        <v>3708760</v>
      </c>
      <c r="H32" s="24">
        <v>3614242.52</v>
      </c>
      <c r="I32" s="24"/>
      <c r="J32" s="24">
        <f>SUM(H32:I32)</f>
        <v>3614242.52</v>
      </c>
      <c r="K32" s="24">
        <f>SUM(H32)-E32</f>
        <v>-94517.47999999998</v>
      </c>
      <c r="L32" s="24"/>
      <c r="M32" s="24">
        <f>SUM(K32:L32)</f>
        <v>-94517.47999999998</v>
      </c>
      <c r="R32" s="22"/>
      <c r="S32" s="22"/>
      <c r="T32" s="22"/>
      <c r="U32" s="22"/>
      <c r="V32" s="22"/>
      <c r="W32" s="22"/>
      <c r="X32" s="22"/>
      <c r="Y32" s="22"/>
      <c r="Z32" s="22"/>
    </row>
    <row r="33" spans="1:26" ht="29.25" customHeight="1">
      <c r="A33" s="20">
        <v>2</v>
      </c>
      <c r="B33" s="63" t="s">
        <v>53</v>
      </c>
      <c r="C33" s="64"/>
      <c r="D33" s="65"/>
      <c r="E33" s="14"/>
      <c r="F33" s="24">
        <v>36000</v>
      </c>
      <c r="G33" s="24">
        <f>SUM(E33:F33)</f>
        <v>36000</v>
      </c>
      <c r="H33" s="24"/>
      <c r="I33" s="24">
        <v>15200</v>
      </c>
      <c r="J33" s="24">
        <f>SUM(H33:I33)</f>
        <v>15200</v>
      </c>
      <c r="K33" s="24"/>
      <c r="L33" s="24">
        <f>SUM(I33)-F33</f>
        <v>-20800</v>
      </c>
      <c r="M33" s="24">
        <f>SUM(K33:L33)</f>
        <v>-20800</v>
      </c>
      <c r="R33" s="22"/>
      <c r="S33" s="22"/>
      <c r="T33" s="22"/>
      <c r="U33" s="22"/>
      <c r="V33" s="22"/>
      <c r="W33" s="22"/>
      <c r="X33" s="22"/>
      <c r="Y33" s="22"/>
      <c r="Z33" s="22"/>
    </row>
    <row r="34" spans="1:13" ht="47.25" customHeight="1">
      <c r="A34" s="74" t="s">
        <v>74</v>
      </c>
      <c r="B34" s="75"/>
      <c r="C34" s="75"/>
      <c r="D34" s="75"/>
      <c r="E34" s="75"/>
      <c r="F34" s="75"/>
      <c r="G34" s="75"/>
      <c r="H34" s="75"/>
      <c r="I34" s="75"/>
      <c r="J34" s="75"/>
      <c r="K34" s="75"/>
      <c r="L34" s="75"/>
      <c r="M34" s="76"/>
    </row>
    <row r="35" ht="15.75">
      <c r="A35" s="1"/>
    </row>
    <row r="36" spans="1:13" ht="21" customHeight="1">
      <c r="A36" s="66" t="s">
        <v>27</v>
      </c>
      <c r="B36" s="66"/>
      <c r="C36" s="66"/>
      <c r="D36" s="66"/>
      <c r="E36" s="66"/>
      <c r="F36" s="66"/>
      <c r="G36" s="66"/>
      <c r="H36" s="66"/>
      <c r="I36" s="66"/>
      <c r="J36" s="66"/>
      <c r="K36" s="66"/>
      <c r="L36" s="66"/>
      <c r="M36" s="66"/>
    </row>
    <row r="37" ht="12.75" customHeight="1">
      <c r="K37" s="39" t="s">
        <v>19</v>
      </c>
    </row>
    <row r="38" ht="6" customHeight="1">
      <c r="A38" s="1"/>
    </row>
    <row r="39" spans="1:13" ht="31.5" customHeight="1">
      <c r="A39" s="58" t="s">
        <v>1</v>
      </c>
      <c r="B39" s="58" t="s">
        <v>28</v>
      </c>
      <c r="C39" s="58"/>
      <c r="D39" s="58"/>
      <c r="E39" s="58" t="s">
        <v>11</v>
      </c>
      <c r="F39" s="58"/>
      <c r="G39" s="58"/>
      <c r="H39" s="58" t="s">
        <v>26</v>
      </c>
      <c r="I39" s="58"/>
      <c r="J39" s="58"/>
      <c r="K39" s="58" t="s">
        <v>12</v>
      </c>
      <c r="L39" s="58"/>
      <c r="M39" s="58"/>
    </row>
    <row r="40" spans="1:13" ht="33.75" customHeight="1">
      <c r="A40" s="58"/>
      <c r="B40" s="58"/>
      <c r="C40" s="58"/>
      <c r="D40" s="58"/>
      <c r="E40" s="3" t="s">
        <v>13</v>
      </c>
      <c r="F40" s="3" t="s">
        <v>14</v>
      </c>
      <c r="G40" s="3" t="s">
        <v>15</v>
      </c>
      <c r="H40" s="3" t="s">
        <v>13</v>
      </c>
      <c r="I40" s="3" t="s">
        <v>14</v>
      </c>
      <c r="J40" s="3" t="s">
        <v>15</v>
      </c>
      <c r="K40" s="3" t="s">
        <v>13</v>
      </c>
      <c r="L40" s="3" t="s">
        <v>14</v>
      </c>
      <c r="M40" s="3" t="s">
        <v>15</v>
      </c>
    </row>
    <row r="41" spans="1:13" ht="15.75">
      <c r="A41" s="3">
        <v>1</v>
      </c>
      <c r="B41" s="58">
        <v>2</v>
      </c>
      <c r="C41" s="58"/>
      <c r="D41" s="58"/>
      <c r="E41" s="3">
        <v>3</v>
      </c>
      <c r="F41" s="3">
        <v>4</v>
      </c>
      <c r="G41" s="3">
        <v>5</v>
      </c>
      <c r="H41" s="3">
        <v>6</v>
      </c>
      <c r="I41" s="3">
        <v>7</v>
      </c>
      <c r="J41" s="3">
        <v>8</v>
      </c>
      <c r="K41" s="3">
        <v>9</v>
      </c>
      <c r="L41" s="3">
        <v>10</v>
      </c>
      <c r="M41" s="3">
        <v>11</v>
      </c>
    </row>
    <row r="42" spans="1:13" ht="35.25" customHeight="1">
      <c r="A42" s="23">
        <v>1</v>
      </c>
      <c r="B42" s="59" t="s">
        <v>70</v>
      </c>
      <c r="C42" s="59"/>
      <c r="D42" s="59"/>
      <c r="E42" s="24"/>
      <c r="F42" s="24">
        <v>36000</v>
      </c>
      <c r="G42" s="24">
        <f>SUM(E42:F42)</f>
        <v>36000</v>
      </c>
      <c r="H42" s="24"/>
      <c r="I42" s="24">
        <v>15200</v>
      </c>
      <c r="J42" s="24">
        <f>SUM(H42:I42)</f>
        <v>15200</v>
      </c>
      <c r="K42" s="24"/>
      <c r="L42" s="24">
        <f>SUM(I42)-F42</f>
        <v>-20800</v>
      </c>
      <c r="M42" s="24">
        <f>SUM(K42:L42)</f>
        <v>-20800</v>
      </c>
    </row>
    <row r="43" ht="13.5" customHeight="1">
      <c r="A43" s="1"/>
    </row>
    <row r="44" ht="15.75">
      <c r="A44" s="5" t="s">
        <v>29</v>
      </c>
    </row>
    <row r="45" ht="15.75">
      <c r="A45" s="1"/>
    </row>
    <row r="46" spans="1:13" ht="53.25" customHeight="1">
      <c r="A46" s="58" t="s">
        <v>1</v>
      </c>
      <c r="B46" s="58" t="s">
        <v>16</v>
      </c>
      <c r="C46" s="58" t="s">
        <v>3</v>
      </c>
      <c r="D46" s="58" t="s">
        <v>4</v>
      </c>
      <c r="E46" s="58" t="s">
        <v>11</v>
      </c>
      <c r="F46" s="58"/>
      <c r="G46" s="58"/>
      <c r="H46" s="58" t="s">
        <v>30</v>
      </c>
      <c r="I46" s="58"/>
      <c r="J46" s="58"/>
      <c r="K46" s="58" t="s">
        <v>12</v>
      </c>
      <c r="L46" s="58"/>
      <c r="M46" s="58"/>
    </row>
    <row r="47" spans="1:13" ht="30.75" customHeight="1">
      <c r="A47" s="58"/>
      <c r="B47" s="58"/>
      <c r="C47" s="58"/>
      <c r="D47" s="58"/>
      <c r="E47" s="3" t="s">
        <v>13</v>
      </c>
      <c r="F47" s="3" t="s">
        <v>14</v>
      </c>
      <c r="G47" s="3" t="s">
        <v>15</v>
      </c>
      <c r="H47" s="3" t="s">
        <v>13</v>
      </c>
      <c r="I47" s="3" t="s">
        <v>14</v>
      </c>
      <c r="J47" s="3" t="s">
        <v>15</v>
      </c>
      <c r="K47" s="3" t="s">
        <v>13</v>
      </c>
      <c r="L47" s="3" t="s">
        <v>14</v>
      </c>
      <c r="M47" s="3" t="s">
        <v>15</v>
      </c>
    </row>
    <row r="48" spans="1:13" ht="15.75">
      <c r="A48" s="3">
        <v>1</v>
      </c>
      <c r="B48" s="3">
        <v>2</v>
      </c>
      <c r="C48" s="3">
        <v>3</v>
      </c>
      <c r="D48" s="3">
        <v>4</v>
      </c>
      <c r="E48" s="3">
        <v>5</v>
      </c>
      <c r="F48" s="3">
        <v>6</v>
      </c>
      <c r="G48" s="3">
        <v>7</v>
      </c>
      <c r="H48" s="3">
        <v>8</v>
      </c>
      <c r="I48" s="3">
        <v>9</v>
      </c>
      <c r="J48" s="3">
        <v>10</v>
      </c>
      <c r="K48" s="3">
        <v>11</v>
      </c>
      <c r="L48" s="3">
        <v>12</v>
      </c>
      <c r="M48" s="3">
        <v>13</v>
      </c>
    </row>
    <row r="49" spans="1:13" ht="15.75">
      <c r="A49" s="3">
        <v>1</v>
      </c>
      <c r="B49" s="12" t="s">
        <v>5</v>
      </c>
      <c r="C49" s="3"/>
      <c r="D49" s="3"/>
      <c r="E49" s="3"/>
      <c r="F49" s="3"/>
      <c r="G49" s="3"/>
      <c r="H49" s="3"/>
      <c r="I49" s="3"/>
      <c r="J49" s="3"/>
      <c r="K49" s="3"/>
      <c r="L49" s="3"/>
      <c r="M49" s="3"/>
    </row>
    <row r="50" spans="1:13" ht="72" customHeight="1">
      <c r="A50" s="13"/>
      <c r="B50" s="21" t="s">
        <v>54</v>
      </c>
      <c r="C50" s="23" t="s">
        <v>46</v>
      </c>
      <c r="D50" s="23" t="s">
        <v>55</v>
      </c>
      <c r="E50" s="45">
        <v>3708760</v>
      </c>
      <c r="F50" s="24"/>
      <c r="G50" s="24">
        <f>SUM(E50:F50)</f>
        <v>3708760</v>
      </c>
      <c r="H50" s="45">
        <v>3614242.52</v>
      </c>
      <c r="I50" s="24"/>
      <c r="J50" s="24">
        <f>SUM(H50:I50)</f>
        <v>3614242.52</v>
      </c>
      <c r="K50" s="24">
        <f>H50-G50</f>
        <v>-94517.47999999998</v>
      </c>
      <c r="L50" s="24"/>
      <c r="M50" s="24">
        <f>K50</f>
        <v>-94517.47999999998</v>
      </c>
    </row>
    <row r="51" spans="1:13" s="33" customFormat="1" ht="48.75" customHeight="1">
      <c r="A51" s="31"/>
      <c r="B51" s="26" t="s">
        <v>56</v>
      </c>
      <c r="C51" s="23" t="s">
        <v>46</v>
      </c>
      <c r="D51" s="23" t="s">
        <v>55</v>
      </c>
      <c r="E51" s="24"/>
      <c r="F51" s="24">
        <v>36000</v>
      </c>
      <c r="G51" s="24">
        <f>SUM(E51:F51)</f>
        <v>36000</v>
      </c>
      <c r="H51" s="34"/>
      <c r="I51" s="37">
        <v>15200</v>
      </c>
      <c r="J51" s="37">
        <f>SUM(H51:I51)</f>
        <v>15200</v>
      </c>
      <c r="K51" s="37"/>
      <c r="L51" s="37">
        <f>SUM(I51)-F51</f>
        <v>-20800</v>
      </c>
      <c r="M51" s="37">
        <f>SUM(K51:L51)</f>
        <v>-20800</v>
      </c>
    </row>
    <row r="52" spans="1:13" s="29" customFormat="1" ht="75.75" customHeight="1">
      <c r="A52" s="70" t="s">
        <v>75</v>
      </c>
      <c r="B52" s="70"/>
      <c r="C52" s="70"/>
      <c r="D52" s="70"/>
      <c r="E52" s="70"/>
      <c r="F52" s="70"/>
      <c r="G52" s="70"/>
      <c r="H52" s="70"/>
      <c r="I52" s="70"/>
      <c r="J52" s="70"/>
      <c r="K52" s="70"/>
      <c r="L52" s="70"/>
      <c r="M52" s="70"/>
    </row>
    <row r="53" spans="1:13" ht="15.75">
      <c r="A53" s="3">
        <v>2</v>
      </c>
      <c r="B53" s="12" t="s">
        <v>6</v>
      </c>
      <c r="C53" s="3"/>
      <c r="D53" s="3"/>
      <c r="E53" s="3"/>
      <c r="F53" s="3"/>
      <c r="G53" s="3"/>
      <c r="H53" s="3"/>
      <c r="I53" s="3"/>
      <c r="J53" s="3"/>
      <c r="K53" s="3"/>
      <c r="L53" s="3"/>
      <c r="M53" s="3"/>
    </row>
    <row r="54" spans="1:13" s="44" customFormat="1" ht="30.75" customHeight="1">
      <c r="A54" s="43"/>
      <c r="B54" s="26" t="s">
        <v>57</v>
      </c>
      <c r="C54" s="46" t="s">
        <v>47</v>
      </c>
      <c r="D54" s="46" t="s">
        <v>58</v>
      </c>
      <c r="E54" s="27" t="s">
        <v>71</v>
      </c>
      <c r="F54" s="27"/>
      <c r="G54" s="27" t="s">
        <v>71</v>
      </c>
      <c r="H54" s="28">
        <v>11</v>
      </c>
      <c r="I54" s="28"/>
      <c r="J54" s="28">
        <v>11</v>
      </c>
      <c r="K54" s="35">
        <f>SUM(H54)-E54</f>
        <v>-1</v>
      </c>
      <c r="L54" s="28"/>
      <c r="M54" s="35">
        <f>SUM(K54:L54)</f>
        <v>-1</v>
      </c>
    </row>
    <row r="55" spans="1:13" ht="57.75" customHeight="1">
      <c r="A55" s="13"/>
      <c r="B55" s="15" t="s">
        <v>59</v>
      </c>
      <c r="C55" s="13" t="s">
        <v>47</v>
      </c>
      <c r="D55" s="16" t="s">
        <v>48</v>
      </c>
      <c r="E55" s="13">
        <v>1200</v>
      </c>
      <c r="F55" s="13"/>
      <c r="G55" s="13">
        <f>SUM(E55:F55)</f>
        <v>1200</v>
      </c>
      <c r="H55" s="13">
        <v>1200</v>
      </c>
      <c r="I55" s="13"/>
      <c r="J55" s="13">
        <v>1200</v>
      </c>
      <c r="K55" s="13">
        <f>SUM(H55-E55)</f>
        <v>0</v>
      </c>
      <c r="L55" s="13"/>
      <c r="M55" s="13">
        <f>SUM(K55:L55)</f>
        <v>0</v>
      </c>
    </row>
    <row r="56" spans="1:13" ht="43.5" customHeight="1">
      <c r="A56" s="13"/>
      <c r="B56" s="17" t="s">
        <v>60</v>
      </c>
      <c r="C56" s="13" t="s">
        <v>47</v>
      </c>
      <c r="D56" s="16" t="s">
        <v>48</v>
      </c>
      <c r="E56" s="13"/>
      <c r="F56" s="13">
        <v>3</v>
      </c>
      <c r="G56" s="13">
        <f>SUM(E56:F56)</f>
        <v>3</v>
      </c>
      <c r="H56" s="13"/>
      <c r="I56" s="13">
        <v>2</v>
      </c>
      <c r="J56" s="13">
        <f>SUM(H56:I56)</f>
        <v>2</v>
      </c>
      <c r="K56" s="13"/>
      <c r="L56" s="13">
        <f>SUM(I56)-F56</f>
        <v>-1</v>
      </c>
      <c r="M56" s="13">
        <f>SUM(K56:L56)</f>
        <v>-1</v>
      </c>
    </row>
    <row r="57" spans="1:13" ht="51.75" customHeight="1">
      <c r="A57" s="70" t="s">
        <v>72</v>
      </c>
      <c r="B57" s="70"/>
      <c r="C57" s="70"/>
      <c r="D57" s="70"/>
      <c r="E57" s="70"/>
      <c r="F57" s="70"/>
      <c r="G57" s="70"/>
      <c r="H57" s="70"/>
      <c r="I57" s="70"/>
      <c r="J57" s="70"/>
      <c r="K57" s="70"/>
      <c r="L57" s="70"/>
      <c r="M57" s="70"/>
    </row>
    <row r="58" spans="1:13" ht="15.75">
      <c r="A58" s="3">
        <v>3</v>
      </c>
      <c r="B58" s="12" t="s">
        <v>7</v>
      </c>
      <c r="C58" s="3"/>
      <c r="D58" s="3"/>
      <c r="E58" s="3"/>
      <c r="F58" s="3"/>
      <c r="G58" s="3"/>
      <c r="H58" s="3"/>
      <c r="I58" s="3"/>
      <c r="J58" s="3"/>
      <c r="K58" s="3"/>
      <c r="L58" s="3"/>
      <c r="M58" s="3"/>
    </row>
    <row r="59" spans="1:13" s="33" customFormat="1" ht="72" customHeight="1">
      <c r="A59" s="23"/>
      <c r="B59" s="21" t="s">
        <v>61</v>
      </c>
      <c r="C59" s="25" t="s">
        <v>47</v>
      </c>
      <c r="D59" s="23" t="s">
        <v>48</v>
      </c>
      <c r="E59" s="23">
        <v>100</v>
      </c>
      <c r="F59" s="23"/>
      <c r="G59" s="23">
        <v>100</v>
      </c>
      <c r="H59" s="28">
        <v>109</v>
      </c>
      <c r="I59" s="28"/>
      <c r="J59" s="28">
        <v>109</v>
      </c>
      <c r="K59" s="28">
        <f>SUM(H59)-E59</f>
        <v>9</v>
      </c>
      <c r="L59" s="28"/>
      <c r="M59" s="28">
        <f>SUM(K59:L59)</f>
        <v>9</v>
      </c>
    </row>
    <row r="60" spans="1:13" s="33" customFormat="1" ht="59.25" customHeight="1">
      <c r="A60" s="23"/>
      <c r="B60" s="21" t="s">
        <v>62</v>
      </c>
      <c r="C60" s="25" t="s">
        <v>45</v>
      </c>
      <c r="D60" s="23" t="s">
        <v>48</v>
      </c>
      <c r="E60" s="24"/>
      <c r="F60" s="24">
        <v>12000</v>
      </c>
      <c r="G60" s="24">
        <v>12000</v>
      </c>
      <c r="H60" s="37"/>
      <c r="I60" s="37">
        <v>7600</v>
      </c>
      <c r="J60" s="37">
        <f>SUM(H60:I60)</f>
        <v>7600</v>
      </c>
      <c r="K60" s="37"/>
      <c r="L60" s="37">
        <f>SUM(J60)-G60</f>
        <v>-4400</v>
      </c>
      <c r="M60" s="37">
        <f>SUM(K60:L60)</f>
        <v>-4400</v>
      </c>
    </row>
    <row r="61" spans="1:13" ht="48" customHeight="1">
      <c r="A61" s="70" t="s">
        <v>66</v>
      </c>
      <c r="B61" s="70"/>
      <c r="C61" s="70"/>
      <c r="D61" s="70"/>
      <c r="E61" s="70"/>
      <c r="F61" s="70"/>
      <c r="G61" s="70"/>
      <c r="H61" s="70"/>
      <c r="I61" s="70"/>
      <c r="J61" s="70"/>
      <c r="K61" s="70"/>
      <c r="L61" s="70"/>
      <c r="M61" s="70"/>
    </row>
    <row r="62" spans="1:13" ht="15.75">
      <c r="A62" s="3">
        <v>4</v>
      </c>
      <c r="B62" s="12" t="s">
        <v>8</v>
      </c>
      <c r="C62" s="3"/>
      <c r="D62" s="3"/>
      <c r="E62" s="3"/>
      <c r="F62" s="3"/>
      <c r="G62" s="3"/>
      <c r="H62" s="3"/>
      <c r="I62" s="3"/>
      <c r="J62" s="3"/>
      <c r="K62" s="3"/>
      <c r="L62" s="3"/>
      <c r="M62" s="3"/>
    </row>
    <row r="63" spans="1:13" s="33" customFormat="1" ht="85.5" customHeight="1">
      <c r="A63" s="31"/>
      <c r="B63" s="32" t="s">
        <v>63</v>
      </c>
      <c r="C63" s="36" t="s">
        <v>43</v>
      </c>
      <c r="D63" s="31" t="s">
        <v>48</v>
      </c>
      <c r="E63" s="31">
        <v>115.4</v>
      </c>
      <c r="F63" s="31"/>
      <c r="G63" s="31">
        <v>115.4</v>
      </c>
      <c r="H63" s="38">
        <v>115.4</v>
      </c>
      <c r="I63" s="38"/>
      <c r="J63" s="38">
        <v>115.4</v>
      </c>
      <c r="K63" s="38">
        <f>SUM(H63)-E63</f>
        <v>0</v>
      </c>
      <c r="L63" s="38"/>
      <c r="M63" s="38">
        <f>SUM(K63:L63)</f>
        <v>0</v>
      </c>
    </row>
    <row r="64" spans="1:13" ht="25.5" customHeight="1">
      <c r="A64" s="70" t="s">
        <v>65</v>
      </c>
      <c r="B64" s="70"/>
      <c r="C64" s="70"/>
      <c r="D64" s="70"/>
      <c r="E64" s="70"/>
      <c r="F64" s="70"/>
      <c r="G64" s="70"/>
      <c r="H64" s="70"/>
      <c r="I64" s="70"/>
      <c r="J64" s="70"/>
      <c r="K64" s="70"/>
      <c r="L64" s="70"/>
      <c r="M64" s="70"/>
    </row>
    <row r="65" spans="1:13" ht="106.5" customHeight="1">
      <c r="A65" s="70" t="s">
        <v>77</v>
      </c>
      <c r="B65" s="70"/>
      <c r="C65" s="70"/>
      <c r="D65" s="70"/>
      <c r="E65" s="70"/>
      <c r="F65" s="70"/>
      <c r="G65" s="70"/>
      <c r="H65" s="70"/>
      <c r="I65" s="70"/>
      <c r="J65" s="70"/>
      <c r="K65" s="70"/>
      <c r="L65" s="70"/>
      <c r="M65" s="70"/>
    </row>
    <row r="66" ht="9.75" customHeight="1">
      <c r="A66" s="1"/>
    </row>
    <row r="67" spans="1:4" ht="19.5" customHeight="1">
      <c r="A67" s="5" t="s">
        <v>31</v>
      </c>
      <c r="B67" s="5"/>
      <c r="C67" s="5"/>
      <c r="D67" s="5"/>
    </row>
    <row r="68" spans="1:4" ht="6.75" customHeight="1">
      <c r="A68" s="61" t="s">
        <v>32</v>
      </c>
      <c r="B68" s="61"/>
      <c r="C68" s="61"/>
      <c r="D68" s="61"/>
    </row>
    <row r="69" spans="1:6" ht="19.5" customHeight="1">
      <c r="A69" s="18" t="s">
        <v>76</v>
      </c>
      <c r="B69" s="18"/>
      <c r="C69" s="18"/>
      <c r="D69" s="18"/>
      <c r="E69" s="19"/>
      <c r="F69" s="19"/>
    </row>
    <row r="70" spans="1:5" ht="39" customHeight="1">
      <c r="A70" s="67" t="s">
        <v>64</v>
      </c>
      <c r="B70" s="67"/>
      <c r="C70" s="67"/>
      <c r="D70" s="67"/>
      <c r="E70" s="67"/>
    </row>
    <row r="71" spans="1:13" ht="18.75" customHeight="1">
      <c r="A71" s="67"/>
      <c r="B71" s="67"/>
      <c r="C71" s="67"/>
      <c r="D71" s="67"/>
      <c r="E71" s="67"/>
      <c r="G71" s="68"/>
      <c r="H71" s="68"/>
      <c r="J71" s="79" t="s">
        <v>73</v>
      </c>
      <c r="K71" s="79"/>
      <c r="L71" s="79"/>
      <c r="M71" s="79"/>
    </row>
    <row r="72" spans="1:13" ht="15.75" customHeight="1">
      <c r="A72" s="7"/>
      <c r="B72" s="7"/>
      <c r="C72" s="7"/>
      <c r="D72" s="7"/>
      <c r="E72" s="7"/>
      <c r="G72" s="69" t="s">
        <v>9</v>
      </c>
      <c r="H72" s="69"/>
      <c r="J72" s="78" t="s">
        <v>20</v>
      </c>
      <c r="K72" s="78"/>
      <c r="L72" s="78"/>
      <c r="M72" s="78"/>
    </row>
    <row r="73" spans="1:13" ht="33.75" customHeight="1">
      <c r="A73" s="67" t="s">
        <v>42</v>
      </c>
      <c r="B73" s="67"/>
      <c r="C73" s="67"/>
      <c r="D73" s="67"/>
      <c r="E73" s="67"/>
      <c r="G73" s="68"/>
      <c r="H73" s="68"/>
      <c r="J73" s="79" t="s">
        <v>49</v>
      </c>
      <c r="K73" s="79"/>
      <c r="L73" s="79"/>
      <c r="M73" s="79"/>
    </row>
    <row r="74" spans="1:13" ht="15.75" customHeight="1">
      <c r="A74" s="67"/>
      <c r="B74" s="67"/>
      <c r="C74" s="67"/>
      <c r="D74" s="67"/>
      <c r="E74" s="67"/>
      <c r="G74" s="69" t="s">
        <v>9</v>
      </c>
      <c r="H74" s="69"/>
      <c r="J74" s="78" t="s">
        <v>20</v>
      </c>
      <c r="K74" s="78"/>
      <c r="L74" s="78"/>
      <c r="M74" s="78"/>
    </row>
  </sheetData>
  <sheetProtection/>
  <mergeCells count="68">
    <mergeCell ref="A64:M64"/>
    <mergeCell ref="A52:M52"/>
    <mergeCell ref="A70:E71"/>
    <mergeCell ref="B11:C11"/>
    <mergeCell ref="B9:C9"/>
    <mergeCell ref="B20:M20"/>
    <mergeCell ref="B12:C12"/>
    <mergeCell ref="D12:E12"/>
    <mergeCell ref="F12:G12"/>
    <mergeCell ref="B13:C13"/>
    <mergeCell ref="B33:D33"/>
    <mergeCell ref="A34:M34"/>
    <mergeCell ref="F13:G13"/>
    <mergeCell ref="G74:H74"/>
    <mergeCell ref="J72:M72"/>
    <mergeCell ref="J71:M71"/>
    <mergeCell ref="J73:M73"/>
    <mergeCell ref="J74:M74"/>
    <mergeCell ref="H29:J29"/>
    <mergeCell ref="K29:M29"/>
    <mergeCell ref="G72:H72"/>
    <mergeCell ref="A57:M57"/>
    <mergeCell ref="A65:M65"/>
    <mergeCell ref="A61:M61"/>
    <mergeCell ref="B8:C8"/>
    <mergeCell ref="D9:J9"/>
    <mergeCell ref="B10:C10"/>
    <mergeCell ref="B41:D41"/>
    <mergeCell ref="B42:D42"/>
    <mergeCell ref="B31:D31"/>
    <mergeCell ref="A29:A30"/>
    <mergeCell ref="E29:G29"/>
    <mergeCell ref="B32:D32"/>
    <mergeCell ref="A36:M36"/>
    <mergeCell ref="A73:E74"/>
    <mergeCell ref="G71:H71"/>
    <mergeCell ref="G73:H73"/>
    <mergeCell ref="A68:D68"/>
    <mergeCell ref="E46:G46"/>
    <mergeCell ref="H46:J46"/>
    <mergeCell ref="K46:M46"/>
    <mergeCell ref="A46:A47"/>
    <mergeCell ref="B46:B47"/>
    <mergeCell ref="C46:C47"/>
    <mergeCell ref="D46:D47"/>
    <mergeCell ref="B39:D40"/>
    <mergeCell ref="K39:M39"/>
    <mergeCell ref="A39:A40"/>
    <mergeCell ref="E39:G39"/>
    <mergeCell ref="H39:J39"/>
    <mergeCell ref="U29:W29"/>
    <mergeCell ref="X29:Z29"/>
    <mergeCell ref="B16:M16"/>
    <mergeCell ref="B17:M17"/>
    <mergeCell ref="A5:M5"/>
    <mergeCell ref="B29:D30"/>
    <mergeCell ref="A6:M6"/>
    <mergeCell ref="A14:M14"/>
    <mergeCell ref="B23:M23"/>
    <mergeCell ref="B24:M24"/>
    <mergeCell ref="H12:L12"/>
    <mergeCell ref="D8:L8"/>
    <mergeCell ref="D10:L10"/>
    <mergeCell ref="H13:K13"/>
    <mergeCell ref="J1:M4"/>
    <mergeCell ref="R29:T29"/>
    <mergeCell ref="D13:E13"/>
    <mergeCell ref="D11:J11"/>
  </mergeCells>
  <printOptions/>
  <pageMargins left="0.15748031496062992" right="0.15748031496062992" top="0.5511811023622047" bottom="0.3937007874015748" header="0.31496062992125984" footer="0.31496062992125984"/>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Чайка Галина Іванівна</cp:lastModifiedBy>
  <cp:lastPrinted>2022-01-31T14:20:49Z</cp:lastPrinted>
  <dcterms:created xsi:type="dcterms:W3CDTF">2018-12-28T08:43:53Z</dcterms:created>
  <dcterms:modified xsi:type="dcterms:W3CDTF">2022-01-31T14:32:24Z</dcterms:modified>
  <cp:category/>
  <cp:version/>
  <cp:contentType/>
  <cp:contentStatus/>
</cp:coreProperties>
</file>