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1917426" sheetId="1" r:id="rId1"/>
  </sheets>
  <definedNames>
    <definedName name="_xlnm.Print_Area" localSheetId="0">'1917426'!$A$1:$M$103</definedName>
  </definedNames>
  <calcPr fullCalcOnLoad="1"/>
</workbook>
</file>

<file path=xl/sharedStrings.xml><?xml version="1.0" encoding="utf-8"?>
<sst xmlns="http://schemas.openxmlformats.org/spreadsheetml/2006/main" count="177" uniqueCount="96">
  <si>
    <t>(найменування головного розпорядника коштів місцевого бюджету)</t>
  </si>
  <si>
    <t>N з/п</t>
  </si>
  <si>
    <t>Завдання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</si>
  <si>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</si>
  <si>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</si>
  <si>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</si>
  <si>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</si>
  <si>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</si>
  <si>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</si>
  <si>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</si>
  <si>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</si>
  <si>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</si>
  <si>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</si>
  <si>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</si>
  <si>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</si>
  <si>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</si>
  <si>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</si>
  <si>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</si>
  <si>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</si>
  <si>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</si>
  <si>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</si>
  <si>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</si>
  <si>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</si>
  <si>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</si>
  <si>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</si>
  <si>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</si>
  <si>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</si>
  <si>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</si>
  <si>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</si>
  <si>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</si>
  <si>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</si>
  <si>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</si>
  <si>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</si>
  <si>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 xml:space="preserve">1. 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</si>
  <si>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</si>
  <si>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</si>
  <si>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</si>
  <si>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</si>
  <si>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</si>
  <si>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</si>
  <si>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Головний бухгалтер</t>
  </si>
  <si>
    <t>%</t>
  </si>
  <si>
    <t>Управління транспорту та зв'язку Хмельницької міської ради</t>
  </si>
  <si>
    <t xml:space="preserve"> Інші заходи у сфері електротранспорту</t>
  </si>
  <si>
    <t>Відшкодування ХКП"Електротранс" втрат від здійснення перевезень в умовах карантину</t>
  </si>
  <si>
    <t>Придбання ХКП"Електротранс"  тролейбусів у лізинг</t>
  </si>
  <si>
    <t>Завдання 1. Придбання ХКП"Електротранс" тролейбусів у лізинг</t>
  </si>
  <si>
    <t>обсяг видатків на придбання тролейбусів у лізинг в поточному році</t>
  </si>
  <si>
    <t>рішення сесії міської ради</t>
  </si>
  <si>
    <t>грн.</t>
  </si>
  <si>
    <t>загальний обсяг видатків на придбання тролейбусів, в т.ч.:</t>
  </si>
  <si>
    <t>грн</t>
  </si>
  <si>
    <t>розрахунок очікуваної потреби в коштах на придбання тролейбусів</t>
  </si>
  <si>
    <t>тролейбуси базової комплектації (низькопольні)</t>
  </si>
  <si>
    <t>тролейбуси з автономним ходом</t>
  </si>
  <si>
    <t>од.</t>
  </si>
  <si>
    <t>відсоток забезпеченості фінансовим ресурсом на придбання тролейбусів відповідно до загальної суми на придбання тролейбусів</t>
  </si>
  <si>
    <t>розрахунково</t>
  </si>
  <si>
    <t>середня вартість придбання 1 тролейбуса базової комплектації</t>
  </si>
  <si>
    <t>середня вартість придбання 1 тролейбуса з автономним ходом</t>
  </si>
  <si>
    <t>зменшення матеріальних витрат на поточний ремонт тролейбусів</t>
  </si>
  <si>
    <t>В.о. начальника  управління</t>
  </si>
  <si>
    <t>Галина ЧАЙКА</t>
  </si>
  <si>
    <t>кількість тролейбусів, що планується придбати у лізинг, в т.ч.:</t>
  </si>
  <si>
    <t>відсоток оновлення тролейбусів терміном експлуатації до 4 років до загальної кількості тролейбусів на підприємстві</t>
  </si>
  <si>
    <t>Завдання 2. Відшкодування ХКП"Електротранс" втрат від здійснення перевезень в умовах карантину</t>
  </si>
  <si>
    <t xml:space="preserve">обсяг видатків </t>
  </si>
  <si>
    <t>кількість підприємств, рівень тарифів по яких регулюється</t>
  </si>
  <si>
    <t>звернення підприємства</t>
  </si>
  <si>
    <t>1</t>
  </si>
  <si>
    <t>відсоток відшкодування до понесених витрат</t>
  </si>
  <si>
    <t>листи-звернення підприємства</t>
  </si>
  <si>
    <t>Розбіжності між фактичними та затвердженими результативними показниками відсутні</t>
  </si>
  <si>
    <t>0455</t>
  </si>
  <si>
    <t>Забезпечення безперебійної роботи громадського  транспорту Хмельницької міської територіальної громади, створення сприятливих умов для перевезення мешканців громади</t>
  </si>
  <si>
    <t>Оплата за надання транспортних послуг з перевезення пасажирів електричним транспортом з 16.07.2021 до 31.12.2021</t>
  </si>
  <si>
    <t>Забезпечення надійної та безперебійної роботи громадського  транспорту Хмельницької міської територіальної громади, створення сприятливих умов для перевезення мешканців громади</t>
  </si>
  <si>
    <t>Придбання ХКП"Електротранс" тролейбусів у лізинг</t>
  </si>
  <si>
    <t>Програма розвитку електротранспорту Хмельницької міської територіальної громади на 2021 - 2025 роки</t>
  </si>
  <si>
    <t>Завдання 3. Оплата за надання транспортних послуг з перевезення пасажирів електричним транспортом з 16.07.2021 до 31.12.2021</t>
  </si>
  <si>
    <t>видатки на оплату за надання транспортних послуг з перевезень електричним транспортом</t>
  </si>
  <si>
    <t xml:space="preserve">розрахунок </t>
  </si>
  <si>
    <t xml:space="preserve">загальна вартість наданих транспортних послуг </t>
  </si>
  <si>
    <t>розрахунок, договір</t>
  </si>
  <si>
    <t xml:space="preserve">обсяг транспортних послуг з перевезень електротранспортом </t>
  </si>
  <si>
    <t>км</t>
  </si>
  <si>
    <t>середня вартість 1-го км перевезень пасажирів електричним транспортом</t>
  </si>
  <si>
    <t>розрахунок</t>
  </si>
  <si>
    <t>Юрій СМОЛІНСЬКИЙ</t>
  </si>
  <si>
    <t>про виконання паспорта бюджетної програми місцевого бюджету на 2021 рік</t>
  </si>
  <si>
    <t xml:space="preserve">Пояснення щодо причин розбіжностей між фактичними та затвердженими результативними показниками:  фактичне використання коштів  відповідно до договору фінансового лізингу. 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</si>
  <si>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 -  економія коштів в зв'язку із виконанням обсягів транспортних послуг з перевезень міським електричним транспортом менше, ніж передбачено договором.</t>
  </si>
  <si>
    <t>Пояснення щодо причин розбіжностей між фактичними та затвердженими результативними показниками:  фактичне використання коштів відповідно до актів виконаних робіт (зменшення видатків за рахунок зменшення обсягів наданих транспортних послуг з перевезень міським електричним транспортом ХКП "Електротранс")</t>
  </si>
  <si>
    <t xml:space="preserve">Пояснення щодо причин розбіжностей між фактичними та затвердженими результативними показниками:  фактичне надання обсягів транспортних послуг з перевезень міським електричним транспортом ХКП "Електротранс" відповідно до актів виконаних робіт. </t>
  </si>
  <si>
    <t>Аналіз стану виконання результативних показників: результативні показники по завданню 1 та по завданню 2 виконані в повному обсязі, результативні показники по завданню 3 відрізняються від затверджених, тому що  надані обсяги транспортних послуг з перевезень міським електричним транспортом ХКП "Електротранс" менше, ніж заплановано.</t>
  </si>
  <si>
    <t>Виконання даної бюджетної програми становить 99,9% до затверджених призначень на 2021 рік.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</si>
</sst>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Так&quot;;&quot;Так&quot;;&quot;Ні&quot;"/>
    <numFmt numFmtId="177" formatCode="&quot;True&quot;;&quot;True&quot;;&quot;False&quot;"/>
    <numFmt numFmtId="178" formatCode="&quot;Увімк&quot;;&quot;Увімк&quot;;&quot;Вимк&quot;"/>
    <numFmt numFmtId="179" formatCode="[$¥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9"/>
      <color indexed="8"/>
      <name val="Times New Roman"/>
      <family val="1"/>
    </font>
    <font>
      <u val="single"/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u val="single"/>
      <sz val="11"/>
      <color rgb="FF000000"/>
      <name val="Times New Roman"/>
      <family val="1"/>
    </font>
    <font>
      <u val="single"/>
      <sz val="9"/>
      <color rgb="FF000000"/>
      <name val="Times New Roman"/>
      <family val="1"/>
    </font>
    <font>
      <u val="single"/>
      <sz val="9"/>
      <color theme="1"/>
      <name val="Calibri"/>
      <family val="2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u val="single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3" fillId="0" borderId="12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53" fillId="0" borderId="12" xfId="0" applyFont="1" applyBorder="1" applyAlignment="1">
      <alignment horizontal="center" vertical="top"/>
    </xf>
    <xf numFmtId="0" fontId="48" fillId="0" borderId="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wrapText="1"/>
    </xf>
    <xf numFmtId="0" fontId="54" fillId="0" borderId="11" xfId="0" applyFont="1" applyBorder="1" applyAlignment="1">
      <alignment horizontal="center" vertical="center" wrapText="1"/>
    </xf>
    <xf numFmtId="2" fontId="54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wrapText="1"/>
    </xf>
    <xf numFmtId="0" fontId="48" fillId="0" borderId="0" xfId="0" applyFont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4" fillId="0" borderId="11" xfId="0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49" fillId="0" borderId="11" xfId="0" applyFont="1" applyBorder="1" applyAlignment="1">
      <alignment/>
    </xf>
    <xf numFmtId="3" fontId="54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49" fontId="54" fillId="0" borderId="11" xfId="0" applyNumberFormat="1" applyFont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3" fontId="49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6" fillId="0" borderId="0" xfId="0" applyFont="1" applyAlignment="1">
      <alignment vertical="top" wrapText="1"/>
    </xf>
    <xf numFmtId="0" fontId="57" fillId="0" borderId="0" xfId="0" applyFont="1" applyAlignment="1">
      <alignment vertical="top" wrapText="1"/>
    </xf>
    <xf numFmtId="0" fontId="58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4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0" xfId="0" applyFont="1" applyBorder="1" applyAlignment="1">
      <alignment wrapText="1"/>
    </xf>
    <xf numFmtId="4" fontId="49" fillId="0" borderId="11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3" fillId="0" borderId="12" xfId="0" applyFont="1" applyBorder="1" applyAlignment="1">
      <alignment horizontal="center" vertical="top"/>
    </xf>
    <xf numFmtId="0" fontId="60" fillId="0" borderId="12" xfId="0" applyFont="1" applyBorder="1" applyAlignment="1">
      <alignment horizontal="center" vertical="top" wrapText="1"/>
    </xf>
    <xf numFmtId="0" fontId="54" fillId="33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54" fillId="33" borderId="11" xfId="0" applyFont="1" applyFill="1" applyBorder="1" applyAlignment="1">
      <alignment horizontal="left" vertical="center" wrapText="1"/>
    </xf>
    <xf numFmtId="0" fontId="61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54" fillId="0" borderId="14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3" fillId="0" borderId="0" xfId="0" applyFont="1" applyBorder="1" applyAlignment="1">
      <alignment vertical="top" wrapText="1"/>
    </xf>
    <xf numFmtId="0" fontId="48" fillId="0" borderId="0" xfId="0" applyFont="1" applyAlignment="1">
      <alignment vertical="center" wrapText="1"/>
    </xf>
    <xf numFmtId="0" fontId="6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/>
    </xf>
    <xf numFmtId="0" fontId="63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51" fillId="0" borderId="10" xfId="0" applyFont="1" applyBorder="1" applyAlignment="1">
      <alignment horizontal="center" wrapText="1"/>
    </xf>
    <xf numFmtId="0" fontId="51" fillId="0" borderId="10" xfId="0" applyNumberFormat="1" applyFont="1" applyBorder="1" applyAlignment="1">
      <alignment horizontal="center" wrapText="1"/>
    </xf>
    <xf numFmtId="49" fontId="51" fillId="0" borderId="10" xfId="0" applyNumberFormat="1" applyFont="1" applyBorder="1" applyAlignment="1">
      <alignment horizontal="center" wrapText="1"/>
    </xf>
    <xf numFmtId="0" fontId="53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9" fillId="0" borderId="10" xfId="0" applyFont="1" applyBorder="1" applyAlignment="1">
      <alignment wrapText="1"/>
    </xf>
    <xf numFmtId="0" fontId="54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tabSelected="1" view="pageBreakPreview" zoomScale="91" zoomScaleSheetLayoutView="91" zoomScalePageLayoutView="0" workbookViewId="0" topLeftCell="A85">
      <selection activeCell="F99" sqref="F99"/>
    </sheetView>
  </sheetViews>
  <sheetFormatPr defaultColWidth="9.140625" defaultRowHeight="15"/>
  <cols>
    <col min="1" max="1" width="4.421875" style="3" customWidth="1"/>
    <col min="2" max="2" width="21.140625" style="3" customWidth="1"/>
    <col min="3" max="3" width="11.421875" style="3" customWidth="1"/>
    <col min="4" max="4" width="13.421875" style="3" customWidth="1"/>
    <col min="5" max="10" width="13.00390625" style="3" customWidth="1"/>
    <col min="11" max="11" width="12.28125" style="3" customWidth="1"/>
    <col min="12" max="12" width="13.57421875" style="3" customWidth="1"/>
    <col min="13" max="13" width="12.28125" style="3" customWidth="1"/>
    <col min="14" max="16384" width="9.140625" style="3" customWidth="1"/>
  </cols>
  <sheetData>
    <row r="1" spans="10:13" ht="15.75" customHeight="1">
      <c r="J1" s="79" t="s">
        <v>32</v>
      </c>
      <c r="K1" s="79"/>
      <c r="L1" s="79"/>
      <c r="M1" s="79"/>
    </row>
    <row r="2" spans="10:13" ht="15.75">
      <c r="J2" s="79"/>
      <c r="K2" s="79"/>
      <c r="L2" s="79"/>
      <c r="M2" s="79"/>
    </row>
    <row r="3" spans="10:13" ht="14.25" customHeight="1">
      <c r="J3" s="79"/>
      <c r="K3" s="79"/>
      <c r="L3" s="79"/>
      <c r="M3" s="79"/>
    </row>
    <row r="4" spans="10:13" ht="6" customHeight="1">
      <c r="J4" s="79"/>
      <c r="K4" s="79"/>
      <c r="L4" s="79"/>
      <c r="M4" s="79"/>
    </row>
    <row r="5" spans="1:13" ht="15" customHeight="1">
      <c r="A5" s="80" t="s">
        <v>10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ht="15.75">
      <c r="A6" s="80" t="s">
        <v>89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2" ht="15.75" customHeight="1">
      <c r="A8" s="38" t="s">
        <v>33</v>
      </c>
      <c r="B8" s="81">
        <v>1900000</v>
      </c>
      <c r="C8" s="82"/>
      <c r="D8" s="71" t="s">
        <v>42</v>
      </c>
      <c r="E8" s="71"/>
      <c r="F8" s="72"/>
      <c r="G8" s="73"/>
      <c r="H8" s="73"/>
      <c r="I8" s="73"/>
      <c r="J8" s="73"/>
      <c r="K8" s="73"/>
      <c r="L8" s="9"/>
    </row>
    <row r="9" spans="1:12" ht="28.5" customHeight="1">
      <c r="A9" s="2"/>
      <c r="B9" s="65" t="s">
        <v>36</v>
      </c>
      <c r="C9" s="66"/>
      <c r="D9" s="74" t="s">
        <v>0</v>
      </c>
      <c r="E9" s="74"/>
      <c r="F9" s="75"/>
      <c r="G9" s="75"/>
      <c r="H9" s="75"/>
      <c r="I9" s="75"/>
      <c r="J9" s="75"/>
      <c r="K9"/>
      <c r="L9" s="11"/>
    </row>
    <row r="10" spans="1:12" ht="18" customHeight="1">
      <c r="A10" s="94" t="s">
        <v>34</v>
      </c>
      <c r="B10" s="76">
        <v>1910000</v>
      </c>
      <c r="C10" s="93"/>
      <c r="D10" s="71" t="s">
        <v>42</v>
      </c>
      <c r="E10" s="71"/>
      <c r="F10" s="72"/>
      <c r="G10" s="73"/>
      <c r="H10" s="73"/>
      <c r="I10" s="73"/>
      <c r="J10" s="73"/>
      <c r="K10" s="73"/>
      <c r="L10" s="5"/>
    </row>
    <row r="11" spans="1:12" ht="26.25" customHeight="1">
      <c r="A11" s="2"/>
      <c r="B11" s="65" t="s">
        <v>36</v>
      </c>
      <c r="C11" s="66"/>
      <c r="D11" s="74" t="s">
        <v>0</v>
      </c>
      <c r="E11" s="74"/>
      <c r="F11" s="75"/>
      <c r="G11" s="75"/>
      <c r="H11" s="75"/>
      <c r="I11" s="75"/>
      <c r="J11" s="75"/>
      <c r="K11"/>
      <c r="L11" s="11"/>
    </row>
    <row r="12" spans="1:12" ht="18" customHeight="1">
      <c r="A12" s="39" t="s">
        <v>35</v>
      </c>
      <c r="B12" s="76">
        <v>1917426</v>
      </c>
      <c r="C12" s="76"/>
      <c r="D12" s="77">
        <v>7426</v>
      </c>
      <c r="E12" s="77"/>
      <c r="F12" s="78" t="s">
        <v>73</v>
      </c>
      <c r="G12" s="78"/>
      <c r="H12" s="76" t="s">
        <v>43</v>
      </c>
      <c r="I12" s="76"/>
      <c r="J12" s="76"/>
      <c r="K12" s="76"/>
      <c r="L12" s="13"/>
    </row>
    <row r="13" spans="1:12" ht="34.5" customHeight="1">
      <c r="A13" s="2"/>
      <c r="B13" s="65" t="s">
        <v>36</v>
      </c>
      <c r="C13" s="66"/>
      <c r="D13" s="67" t="s">
        <v>37</v>
      </c>
      <c r="E13" s="68"/>
      <c r="F13" s="69" t="s">
        <v>38</v>
      </c>
      <c r="G13" s="68"/>
      <c r="H13" s="67" t="s">
        <v>39</v>
      </c>
      <c r="I13" s="68"/>
      <c r="J13" s="68"/>
      <c r="K13" s="68"/>
      <c r="L13" s="8"/>
    </row>
    <row r="14" spans="1:13" ht="19.5" customHeight="1">
      <c r="A14" s="70" t="s">
        <v>21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</row>
    <row r="15" ht="9.75" customHeight="1">
      <c r="A15" s="1"/>
    </row>
    <row r="16" spans="1:13" ht="27" customHeight="1">
      <c r="A16" s="6" t="s">
        <v>17</v>
      </c>
      <c r="B16" s="48" t="s">
        <v>18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</row>
    <row r="17" spans="1:13" ht="17.25" customHeight="1">
      <c r="A17" s="21">
        <v>1</v>
      </c>
      <c r="B17" s="60" t="s">
        <v>74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spans="1:13" ht="17.25" customHeight="1">
      <c r="A18" s="21">
        <v>2</v>
      </c>
      <c r="B18" s="60" t="s">
        <v>44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19" spans="1:13" ht="18" customHeight="1">
      <c r="A19" s="21">
        <v>3</v>
      </c>
      <c r="B19" s="60" t="s">
        <v>75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ht="7.5" customHeight="1">
      <c r="A20" s="1"/>
    </row>
    <row r="21" ht="15.75">
      <c r="A21" s="4" t="s">
        <v>22</v>
      </c>
    </row>
    <row r="22" spans="1:13" ht="31.5" customHeight="1">
      <c r="A22" s="10"/>
      <c r="B22" s="61" t="s">
        <v>76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ht="15.75">
      <c r="A23" s="4" t="s">
        <v>23</v>
      </c>
    </row>
    <row r="24" ht="6.75" customHeight="1">
      <c r="A24" s="1"/>
    </row>
    <row r="25" spans="1:13" ht="29.25" customHeight="1">
      <c r="A25" s="6" t="s">
        <v>17</v>
      </c>
      <c r="B25" s="48" t="s">
        <v>2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</row>
    <row r="26" spans="1:13" ht="18.75" customHeight="1">
      <c r="A26" s="21">
        <v>1</v>
      </c>
      <c r="B26" s="57" t="s">
        <v>77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4"/>
    </row>
    <row r="27" spans="1:13" ht="16.5" customHeight="1">
      <c r="A27" s="21">
        <v>2</v>
      </c>
      <c r="B27" s="57" t="s">
        <v>44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4"/>
    </row>
    <row r="28" spans="1:13" ht="18" customHeight="1">
      <c r="A28" s="21">
        <v>3</v>
      </c>
      <c r="B28" s="57" t="s">
        <v>75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4"/>
    </row>
    <row r="29" ht="12.75" customHeight="1">
      <c r="A29" s="1"/>
    </row>
    <row r="30" spans="1:12" ht="15.75">
      <c r="A30" s="4" t="s">
        <v>24</v>
      </c>
      <c r="L30" s="18" t="s">
        <v>19</v>
      </c>
    </row>
    <row r="31" spans="1:26" ht="27.75" customHeight="1">
      <c r="A31" s="48" t="s">
        <v>17</v>
      </c>
      <c r="B31" s="48" t="s">
        <v>25</v>
      </c>
      <c r="C31" s="48"/>
      <c r="D31" s="48"/>
      <c r="E31" s="48" t="s">
        <v>11</v>
      </c>
      <c r="F31" s="48"/>
      <c r="G31" s="48"/>
      <c r="H31" s="48" t="s">
        <v>26</v>
      </c>
      <c r="I31" s="48"/>
      <c r="J31" s="48"/>
      <c r="K31" s="48" t="s">
        <v>12</v>
      </c>
      <c r="L31" s="48"/>
      <c r="M31" s="48"/>
      <c r="R31" s="55"/>
      <c r="S31" s="55"/>
      <c r="T31" s="55"/>
      <c r="U31" s="55"/>
      <c r="V31" s="55"/>
      <c r="W31" s="55"/>
      <c r="X31" s="55"/>
      <c r="Y31" s="55"/>
      <c r="Z31" s="55"/>
    </row>
    <row r="32" spans="1:26" ht="33" customHeight="1">
      <c r="A32" s="48"/>
      <c r="B32" s="48"/>
      <c r="C32" s="48"/>
      <c r="D32" s="48"/>
      <c r="E32" s="6" t="s">
        <v>13</v>
      </c>
      <c r="F32" s="6" t="s">
        <v>14</v>
      </c>
      <c r="G32" s="6" t="s">
        <v>15</v>
      </c>
      <c r="H32" s="6" t="s">
        <v>13</v>
      </c>
      <c r="I32" s="6" t="s">
        <v>14</v>
      </c>
      <c r="J32" s="6" t="s">
        <v>15</v>
      </c>
      <c r="K32" s="6" t="s">
        <v>13</v>
      </c>
      <c r="L32" s="6" t="s">
        <v>14</v>
      </c>
      <c r="M32" s="6" t="s">
        <v>15</v>
      </c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3.5" customHeight="1">
      <c r="A33" s="41">
        <v>1</v>
      </c>
      <c r="B33" s="56">
        <v>2</v>
      </c>
      <c r="C33" s="56"/>
      <c r="D33" s="56"/>
      <c r="E33" s="41">
        <v>3</v>
      </c>
      <c r="F33" s="41">
        <v>4</v>
      </c>
      <c r="G33" s="25">
        <v>5</v>
      </c>
      <c r="H33" s="25">
        <v>6</v>
      </c>
      <c r="I33" s="25">
        <v>7</v>
      </c>
      <c r="J33" s="25">
        <v>8</v>
      </c>
      <c r="K33" s="41">
        <v>9</v>
      </c>
      <c r="L33" s="41">
        <v>10</v>
      </c>
      <c r="M33" s="41">
        <v>11</v>
      </c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27" customHeight="1">
      <c r="A34" s="21">
        <v>1</v>
      </c>
      <c r="B34" s="57" t="s">
        <v>45</v>
      </c>
      <c r="C34" s="58"/>
      <c r="D34" s="59"/>
      <c r="E34" s="15">
        <v>26505073</v>
      </c>
      <c r="F34" s="15"/>
      <c r="G34" s="22">
        <f>SUM(E34:F34)</f>
        <v>26505073</v>
      </c>
      <c r="H34" s="22">
        <v>26505072.81</v>
      </c>
      <c r="I34" s="22"/>
      <c r="J34" s="22">
        <f>SUM(H34:I34)</f>
        <v>26505072.81</v>
      </c>
      <c r="K34" s="15">
        <f>SUM(J34)-G34</f>
        <v>-0.1900000013411045</v>
      </c>
      <c r="L34" s="15"/>
      <c r="M34" s="15">
        <f>SUM(K34:L34)</f>
        <v>-0.1900000013411045</v>
      </c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35.25" customHeight="1">
      <c r="A35" s="21">
        <v>2</v>
      </c>
      <c r="B35" s="57" t="s">
        <v>44</v>
      </c>
      <c r="C35" s="58"/>
      <c r="D35" s="59"/>
      <c r="E35" s="22">
        <v>28000000</v>
      </c>
      <c r="F35" s="15"/>
      <c r="G35" s="22">
        <f>SUM(E35:F35)</f>
        <v>28000000</v>
      </c>
      <c r="H35" s="22">
        <v>28000000</v>
      </c>
      <c r="I35" s="22"/>
      <c r="J35" s="22">
        <f>SUM(H35:I35)</f>
        <v>28000000</v>
      </c>
      <c r="K35" s="15">
        <f>SUM(I35)-F35</f>
        <v>0</v>
      </c>
      <c r="L35" s="15"/>
      <c r="M35" s="15">
        <f>SUM(K35:L35)</f>
        <v>0</v>
      </c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45" customHeight="1">
      <c r="A36" s="14">
        <v>3</v>
      </c>
      <c r="B36" s="57" t="s">
        <v>75</v>
      </c>
      <c r="C36" s="58"/>
      <c r="D36" s="59"/>
      <c r="E36" s="15">
        <v>32637540</v>
      </c>
      <c r="F36" s="15"/>
      <c r="G36" s="22">
        <f>SUM(E36:F36)</f>
        <v>32637540</v>
      </c>
      <c r="H36" s="22">
        <v>32556843.29</v>
      </c>
      <c r="I36" s="22"/>
      <c r="J36" s="22">
        <f>SUM(H36:I36)</f>
        <v>32556843.29</v>
      </c>
      <c r="K36" s="15">
        <f>SUM(H36-E36)</f>
        <v>-80696.7100000009</v>
      </c>
      <c r="L36" s="15"/>
      <c r="M36" s="15">
        <f>SUM(K36:L36)</f>
        <v>-80696.7100000009</v>
      </c>
      <c r="R36" s="12"/>
      <c r="S36" s="12"/>
      <c r="T36" s="12"/>
      <c r="U36" s="12"/>
      <c r="V36" s="12"/>
      <c r="W36" s="12"/>
      <c r="X36" s="12"/>
      <c r="Y36" s="12"/>
      <c r="Z36" s="12"/>
    </row>
    <row r="37" spans="1:13" ht="36" customHeight="1">
      <c r="A37" s="56" t="s">
        <v>91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</row>
    <row r="38" ht="12" customHeight="1">
      <c r="A38" s="1"/>
    </row>
    <row r="39" spans="1:13" ht="18" customHeight="1">
      <c r="A39" s="83" t="s">
        <v>27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</row>
    <row r="40" ht="13.5" customHeight="1">
      <c r="K40" s="10" t="s">
        <v>19</v>
      </c>
    </row>
    <row r="41" ht="7.5" customHeight="1">
      <c r="A41" s="1"/>
    </row>
    <row r="42" spans="1:13" ht="31.5" customHeight="1">
      <c r="A42" s="48" t="s">
        <v>1</v>
      </c>
      <c r="B42" s="48" t="s">
        <v>28</v>
      </c>
      <c r="C42" s="48"/>
      <c r="D42" s="48"/>
      <c r="E42" s="48" t="s">
        <v>11</v>
      </c>
      <c r="F42" s="48"/>
      <c r="G42" s="48"/>
      <c r="H42" s="48" t="s">
        <v>26</v>
      </c>
      <c r="I42" s="48"/>
      <c r="J42" s="48"/>
      <c r="K42" s="48" t="s">
        <v>12</v>
      </c>
      <c r="L42" s="48"/>
      <c r="M42" s="48"/>
    </row>
    <row r="43" spans="1:13" ht="33.75" customHeight="1">
      <c r="A43" s="48"/>
      <c r="B43" s="48"/>
      <c r="C43" s="48"/>
      <c r="D43" s="48"/>
      <c r="E43" s="6" t="s">
        <v>13</v>
      </c>
      <c r="F43" s="6" t="s">
        <v>14</v>
      </c>
      <c r="G43" s="6" t="s">
        <v>15</v>
      </c>
      <c r="H43" s="6" t="s">
        <v>13</v>
      </c>
      <c r="I43" s="6" t="s">
        <v>14</v>
      </c>
      <c r="J43" s="6" t="s">
        <v>15</v>
      </c>
      <c r="K43" s="6" t="s">
        <v>13</v>
      </c>
      <c r="L43" s="6" t="s">
        <v>14</v>
      </c>
      <c r="M43" s="6" t="s">
        <v>15</v>
      </c>
    </row>
    <row r="44" spans="1:13" ht="15" customHeight="1">
      <c r="A44" s="6">
        <v>1</v>
      </c>
      <c r="B44" s="48">
        <v>2</v>
      </c>
      <c r="C44" s="48"/>
      <c r="D44" s="48"/>
      <c r="E44" s="6">
        <v>3</v>
      </c>
      <c r="F44" s="6">
        <v>4</v>
      </c>
      <c r="G44" s="6">
        <v>5</v>
      </c>
      <c r="H44" s="6">
        <v>6</v>
      </c>
      <c r="I44" s="6">
        <v>7</v>
      </c>
      <c r="J44" s="6">
        <v>8</v>
      </c>
      <c r="K44" s="6">
        <v>9</v>
      </c>
      <c r="L44" s="6">
        <v>10</v>
      </c>
      <c r="M44" s="6">
        <v>11</v>
      </c>
    </row>
    <row r="45" spans="1:13" ht="47.25" customHeight="1">
      <c r="A45" s="21">
        <v>2</v>
      </c>
      <c r="B45" s="52" t="s">
        <v>78</v>
      </c>
      <c r="C45" s="53"/>
      <c r="D45" s="54"/>
      <c r="E45" s="22">
        <v>87142613</v>
      </c>
      <c r="F45" s="15"/>
      <c r="G45" s="22">
        <f>SUM(E45:F45)</f>
        <v>87142613</v>
      </c>
      <c r="H45" s="22">
        <v>87061916.1</v>
      </c>
      <c r="I45" s="22"/>
      <c r="J45" s="22">
        <f>SUM(H45:I45)</f>
        <v>87061916.1</v>
      </c>
      <c r="K45" s="22">
        <f>SUM(J45)-G45</f>
        <v>-80696.90000000596</v>
      </c>
      <c r="L45" s="22"/>
      <c r="M45" s="22">
        <f>SUM(K45:L45)</f>
        <v>-80696.90000000596</v>
      </c>
    </row>
    <row r="46" ht="9.75" customHeight="1">
      <c r="A46" s="1"/>
    </row>
    <row r="47" ht="21" customHeight="1">
      <c r="A47" s="4" t="s">
        <v>29</v>
      </c>
    </row>
    <row r="48" ht="10.5" customHeight="1">
      <c r="A48" s="1"/>
    </row>
    <row r="49" spans="1:13" ht="47.25" customHeight="1">
      <c r="A49" s="48" t="s">
        <v>1</v>
      </c>
      <c r="B49" s="48" t="s">
        <v>16</v>
      </c>
      <c r="C49" s="48" t="s">
        <v>3</v>
      </c>
      <c r="D49" s="48" t="s">
        <v>4</v>
      </c>
      <c r="E49" s="48" t="s">
        <v>11</v>
      </c>
      <c r="F49" s="48"/>
      <c r="G49" s="48"/>
      <c r="H49" s="48" t="s">
        <v>30</v>
      </c>
      <c r="I49" s="48"/>
      <c r="J49" s="48"/>
      <c r="K49" s="48" t="s">
        <v>12</v>
      </c>
      <c r="L49" s="48"/>
      <c r="M49" s="48"/>
    </row>
    <row r="50" spans="1:13" ht="30.75" customHeight="1">
      <c r="A50" s="48"/>
      <c r="B50" s="48"/>
      <c r="C50" s="48"/>
      <c r="D50" s="48"/>
      <c r="E50" s="6" t="s">
        <v>13</v>
      </c>
      <c r="F50" s="6" t="s">
        <v>14</v>
      </c>
      <c r="G50" s="6" t="s">
        <v>15</v>
      </c>
      <c r="H50" s="6" t="s">
        <v>13</v>
      </c>
      <c r="I50" s="6" t="s">
        <v>14</v>
      </c>
      <c r="J50" s="6" t="s">
        <v>15</v>
      </c>
      <c r="K50" s="6" t="s">
        <v>13</v>
      </c>
      <c r="L50" s="6" t="s">
        <v>14</v>
      </c>
      <c r="M50" s="6" t="s">
        <v>15</v>
      </c>
    </row>
    <row r="51" spans="1:13" ht="13.5" customHeight="1">
      <c r="A51" s="6">
        <v>1</v>
      </c>
      <c r="B51" s="6">
        <v>2</v>
      </c>
      <c r="C51" s="6">
        <v>3</v>
      </c>
      <c r="D51" s="6">
        <v>4</v>
      </c>
      <c r="E51" s="6">
        <v>5</v>
      </c>
      <c r="F51" s="6">
        <v>6</v>
      </c>
      <c r="G51" s="6">
        <v>7</v>
      </c>
      <c r="H51" s="6">
        <v>8</v>
      </c>
      <c r="I51" s="6">
        <v>9</v>
      </c>
      <c r="J51" s="6">
        <v>10</v>
      </c>
      <c r="K51" s="6">
        <v>11</v>
      </c>
      <c r="L51" s="6">
        <v>12</v>
      </c>
      <c r="M51" s="6">
        <v>13</v>
      </c>
    </row>
    <row r="52" spans="1:13" ht="19.5" customHeight="1">
      <c r="A52" s="21"/>
      <c r="B52" s="49" t="s">
        <v>46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1"/>
    </row>
    <row r="53" spans="1:13" ht="13.5" customHeight="1">
      <c r="A53" s="21">
        <v>1</v>
      </c>
      <c r="B53" s="26" t="s">
        <v>5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1:13" ht="58.5" customHeight="1">
      <c r="A54" s="14"/>
      <c r="B54" s="17" t="s">
        <v>47</v>
      </c>
      <c r="C54" s="14" t="s">
        <v>49</v>
      </c>
      <c r="D54" s="16" t="s">
        <v>48</v>
      </c>
      <c r="E54" s="22">
        <v>26505073</v>
      </c>
      <c r="F54" s="22"/>
      <c r="G54" s="22">
        <f>SUM(E54:F54)</f>
        <v>26505073</v>
      </c>
      <c r="H54" s="22">
        <v>26505072.81</v>
      </c>
      <c r="I54" s="22"/>
      <c r="J54" s="22">
        <f>SUM(H54:I54)</f>
        <v>26505072.81</v>
      </c>
      <c r="K54" s="22">
        <f>SUM(J54)-G54</f>
        <v>-0.1900000013411045</v>
      </c>
      <c r="L54" s="22"/>
      <c r="M54" s="22">
        <f>SUM(K54:L54)</f>
        <v>-0.1900000013411045</v>
      </c>
    </row>
    <row r="55" spans="1:13" s="2" customFormat="1" ht="49.5" customHeight="1">
      <c r="A55" s="21"/>
      <c r="B55" s="23" t="s">
        <v>50</v>
      </c>
      <c r="C55" s="21" t="s">
        <v>51</v>
      </c>
      <c r="D55" s="95" t="s">
        <v>52</v>
      </c>
      <c r="E55" s="22">
        <v>88776596</v>
      </c>
      <c r="F55" s="21"/>
      <c r="G55" s="22">
        <v>88776596</v>
      </c>
      <c r="H55" s="22">
        <v>88776596</v>
      </c>
      <c r="I55" s="21"/>
      <c r="J55" s="22">
        <v>88776596</v>
      </c>
      <c r="K55" s="30">
        <v>0</v>
      </c>
      <c r="L55" s="30"/>
      <c r="M55" s="30">
        <v>0</v>
      </c>
    </row>
    <row r="56" spans="1:13" s="2" customFormat="1" ht="48" customHeight="1">
      <c r="A56" s="21"/>
      <c r="B56" s="23" t="s">
        <v>53</v>
      </c>
      <c r="C56" s="21" t="s">
        <v>51</v>
      </c>
      <c r="D56" s="96"/>
      <c r="E56" s="22">
        <v>37719009</v>
      </c>
      <c r="F56" s="21"/>
      <c r="G56" s="22">
        <f>SUM(E56:F56)</f>
        <v>37719009</v>
      </c>
      <c r="H56" s="22">
        <v>37719009</v>
      </c>
      <c r="I56" s="21"/>
      <c r="J56" s="22">
        <f>SUM(H56:I56)</f>
        <v>37719009</v>
      </c>
      <c r="K56" s="30">
        <v>0</v>
      </c>
      <c r="L56" s="30"/>
      <c r="M56" s="30">
        <v>0</v>
      </c>
    </row>
    <row r="57" spans="1:13" s="2" customFormat="1" ht="30" customHeight="1">
      <c r="A57" s="21"/>
      <c r="B57" s="23" t="s">
        <v>54</v>
      </c>
      <c r="C57" s="21" t="s">
        <v>51</v>
      </c>
      <c r="D57" s="97"/>
      <c r="E57" s="22">
        <v>51057587</v>
      </c>
      <c r="F57" s="21"/>
      <c r="G57" s="22">
        <f>SUM(E57:F57)</f>
        <v>51057587</v>
      </c>
      <c r="H57" s="22">
        <v>51057587</v>
      </c>
      <c r="I57" s="21"/>
      <c r="J57" s="22">
        <f>SUM(H57:I57)</f>
        <v>51057587</v>
      </c>
      <c r="K57" s="30">
        <v>0</v>
      </c>
      <c r="L57" s="30"/>
      <c r="M57" s="30">
        <v>0</v>
      </c>
    </row>
    <row r="58" spans="1:13" s="32" customFormat="1" ht="15">
      <c r="A58" s="47" t="s">
        <v>90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</row>
    <row r="59" spans="1:13" ht="15.75">
      <c r="A59" s="21">
        <v>2</v>
      </c>
      <c r="B59" s="26" t="s">
        <v>6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s="2" customFormat="1" ht="62.25" customHeight="1">
      <c r="A60" s="23"/>
      <c r="B60" s="23" t="s">
        <v>63</v>
      </c>
      <c r="C60" s="21" t="s">
        <v>55</v>
      </c>
      <c r="D60" s="90" t="s">
        <v>48</v>
      </c>
      <c r="E60" s="21">
        <v>10</v>
      </c>
      <c r="F60" s="21"/>
      <c r="G60" s="21">
        <v>10</v>
      </c>
      <c r="H60" s="21">
        <v>10</v>
      </c>
      <c r="I60" s="24"/>
      <c r="J60" s="21">
        <v>10</v>
      </c>
      <c r="K60" s="30">
        <f>SUM(J60)-G60</f>
        <v>0</v>
      </c>
      <c r="L60" s="30"/>
      <c r="M60" s="30">
        <f>SUM(K60:L60)</f>
        <v>0</v>
      </c>
    </row>
    <row r="61" spans="1:13" s="2" customFormat="1" ht="44.25" customHeight="1">
      <c r="A61" s="23"/>
      <c r="B61" s="23" t="s">
        <v>53</v>
      </c>
      <c r="C61" s="21" t="s">
        <v>55</v>
      </c>
      <c r="D61" s="91"/>
      <c r="E61" s="21">
        <v>5</v>
      </c>
      <c r="F61" s="21"/>
      <c r="G61" s="21">
        <v>5</v>
      </c>
      <c r="H61" s="21">
        <v>5</v>
      </c>
      <c r="I61" s="24"/>
      <c r="J61" s="21">
        <v>5</v>
      </c>
      <c r="K61" s="30">
        <f>SUM(J61)-G61</f>
        <v>0</v>
      </c>
      <c r="L61" s="30"/>
      <c r="M61" s="30">
        <f>SUM(K61:L61)</f>
        <v>0</v>
      </c>
    </row>
    <row r="62" spans="1:13" s="2" customFormat="1" ht="30.75" customHeight="1">
      <c r="A62" s="23"/>
      <c r="B62" s="23" t="s">
        <v>54</v>
      </c>
      <c r="C62" s="21" t="s">
        <v>55</v>
      </c>
      <c r="D62" s="92"/>
      <c r="E62" s="21">
        <v>5</v>
      </c>
      <c r="F62" s="21"/>
      <c r="G62" s="21">
        <v>5</v>
      </c>
      <c r="H62" s="21">
        <v>5</v>
      </c>
      <c r="I62" s="24"/>
      <c r="J62" s="21">
        <v>5</v>
      </c>
      <c r="K62" s="30">
        <f>SUM(J62)-G62</f>
        <v>0</v>
      </c>
      <c r="L62" s="30"/>
      <c r="M62" s="30">
        <f>SUM(K62:L62)</f>
        <v>0</v>
      </c>
    </row>
    <row r="63" spans="1:13" s="32" customFormat="1" ht="15">
      <c r="A63" s="47" t="s">
        <v>72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1:13" s="32" customFormat="1" ht="15">
      <c r="A64" s="21">
        <v>3</v>
      </c>
      <c r="B64" s="26" t="s">
        <v>7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1:13" s="2" customFormat="1" ht="108" customHeight="1">
      <c r="A65" s="21"/>
      <c r="B65" s="23" t="s">
        <v>56</v>
      </c>
      <c r="C65" s="21" t="s">
        <v>41</v>
      </c>
      <c r="D65" s="21" t="s">
        <v>57</v>
      </c>
      <c r="E65" s="21">
        <v>29.9</v>
      </c>
      <c r="F65" s="21"/>
      <c r="G65" s="21">
        <f>SUM(E65:F65)</f>
        <v>29.9</v>
      </c>
      <c r="H65" s="21">
        <v>29.9</v>
      </c>
      <c r="I65" s="21"/>
      <c r="J65" s="21">
        <f>SUM(H65:I65)</f>
        <v>29.9</v>
      </c>
      <c r="K65" s="30">
        <f>SUM(J65)-G65</f>
        <v>0</v>
      </c>
      <c r="L65" s="30"/>
      <c r="M65" s="30">
        <f>SUM(K65:L65)</f>
        <v>0</v>
      </c>
    </row>
    <row r="66" spans="1:13" s="2" customFormat="1" ht="56.25" customHeight="1">
      <c r="A66" s="21"/>
      <c r="B66" s="23" t="s">
        <v>58</v>
      </c>
      <c r="C66" s="21" t="s">
        <v>51</v>
      </c>
      <c r="D66" s="21" t="s">
        <v>57</v>
      </c>
      <c r="E66" s="22">
        <v>7543802</v>
      </c>
      <c r="F66" s="22"/>
      <c r="G66" s="22">
        <v>7543802</v>
      </c>
      <c r="H66" s="22">
        <v>7543802</v>
      </c>
      <c r="I66" s="22"/>
      <c r="J66" s="22">
        <v>7543802</v>
      </c>
      <c r="K66" s="30">
        <f>SUM(J66)-G66</f>
        <v>0</v>
      </c>
      <c r="L66" s="30"/>
      <c r="M66" s="30">
        <f>SUM(K66:L66)</f>
        <v>0</v>
      </c>
    </row>
    <row r="67" spans="1:13" s="2" customFormat="1" ht="60" customHeight="1">
      <c r="A67" s="21"/>
      <c r="B67" s="23" t="s">
        <v>59</v>
      </c>
      <c r="C67" s="21" t="s">
        <v>51</v>
      </c>
      <c r="D67" s="21" t="s">
        <v>57</v>
      </c>
      <c r="E67" s="22">
        <v>10211518</v>
      </c>
      <c r="F67" s="22"/>
      <c r="G67" s="22">
        <v>10211518</v>
      </c>
      <c r="H67" s="22">
        <v>10211518</v>
      </c>
      <c r="I67" s="22"/>
      <c r="J67" s="22">
        <v>10211518</v>
      </c>
      <c r="K67" s="30">
        <f>SUM(J67)-G67</f>
        <v>0</v>
      </c>
      <c r="L67" s="30"/>
      <c r="M67" s="30">
        <f>SUM(K67:L67)</f>
        <v>0</v>
      </c>
    </row>
    <row r="68" spans="1:13" s="2" customFormat="1" ht="58.5" customHeight="1">
      <c r="A68" s="21"/>
      <c r="B68" s="23" t="s">
        <v>60</v>
      </c>
      <c r="C68" s="21" t="s">
        <v>51</v>
      </c>
      <c r="D68" s="21" t="s">
        <v>57</v>
      </c>
      <c r="E68" s="25">
        <v>681500</v>
      </c>
      <c r="F68" s="21"/>
      <c r="G68" s="25">
        <f>SUM(E68:F68)</f>
        <v>681500</v>
      </c>
      <c r="H68" s="25">
        <v>681500</v>
      </c>
      <c r="I68" s="21"/>
      <c r="J68" s="25">
        <f>SUM(H68:I68)</f>
        <v>681500</v>
      </c>
      <c r="K68" s="31">
        <f>SUM(J68)-G68</f>
        <v>0</v>
      </c>
      <c r="L68" s="30"/>
      <c r="M68" s="31">
        <f>SUM(K68:L68)</f>
        <v>0</v>
      </c>
    </row>
    <row r="69" spans="1:13" s="2" customFormat="1" ht="15.75" customHeight="1">
      <c r="A69" s="52" t="s">
        <v>72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6"/>
    </row>
    <row r="70" spans="1:13" s="2" customFormat="1" ht="13.5" customHeight="1">
      <c r="A70" s="26">
        <v>4</v>
      </c>
      <c r="B70" s="27" t="s">
        <v>8</v>
      </c>
      <c r="C70" s="21"/>
      <c r="D70" s="21"/>
      <c r="E70" s="21"/>
      <c r="F70" s="21"/>
      <c r="G70" s="21"/>
      <c r="H70" s="24"/>
      <c r="I70" s="24"/>
      <c r="J70" s="24"/>
      <c r="K70" s="24"/>
      <c r="L70" s="24"/>
      <c r="M70" s="24"/>
    </row>
    <row r="71" spans="1:13" s="2" customFormat="1" ht="89.25" customHeight="1">
      <c r="A71" s="23"/>
      <c r="B71" s="23" t="s">
        <v>64</v>
      </c>
      <c r="C71" s="21" t="s">
        <v>41</v>
      </c>
      <c r="D71" s="21" t="s">
        <v>57</v>
      </c>
      <c r="E71" s="21">
        <v>23.7</v>
      </c>
      <c r="F71" s="21"/>
      <c r="G71" s="21">
        <v>23.7</v>
      </c>
      <c r="H71" s="21">
        <v>23.7</v>
      </c>
      <c r="I71" s="21"/>
      <c r="J71" s="21">
        <v>23.7</v>
      </c>
      <c r="K71" s="31">
        <f>SUM(J71)-G71</f>
        <v>0</v>
      </c>
      <c r="L71" s="30"/>
      <c r="M71" s="31">
        <f>SUM(K71:L71)</f>
        <v>0</v>
      </c>
    </row>
    <row r="72" spans="1:13" s="32" customFormat="1" ht="13.5" customHeight="1">
      <c r="A72" s="87" t="s">
        <v>72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9"/>
    </row>
    <row r="73" spans="1:13" s="2" customFormat="1" ht="20.25" customHeight="1">
      <c r="A73" s="26"/>
      <c r="B73" s="49" t="s">
        <v>65</v>
      </c>
      <c r="C73" s="84"/>
      <c r="D73" s="84"/>
      <c r="E73" s="84"/>
      <c r="F73" s="84"/>
      <c r="G73" s="84"/>
      <c r="H73" s="85"/>
      <c r="I73" s="85"/>
      <c r="J73" s="85"/>
      <c r="K73" s="85"/>
      <c r="L73" s="85"/>
      <c r="M73" s="86"/>
    </row>
    <row r="74" spans="1:13" s="2" customFormat="1" ht="15" customHeight="1">
      <c r="A74" s="26">
        <v>1</v>
      </c>
      <c r="B74" s="27" t="s">
        <v>5</v>
      </c>
      <c r="C74" s="21"/>
      <c r="D74" s="21"/>
      <c r="E74" s="21"/>
      <c r="F74" s="21"/>
      <c r="G74" s="21"/>
      <c r="H74" s="24"/>
      <c r="I74" s="24"/>
      <c r="J74" s="24"/>
      <c r="K74" s="24"/>
      <c r="L74" s="24"/>
      <c r="M74" s="24"/>
    </row>
    <row r="75" spans="1:13" s="2" customFormat="1" ht="42.75" customHeight="1">
      <c r="A75" s="21"/>
      <c r="B75" s="23" t="s">
        <v>66</v>
      </c>
      <c r="C75" s="21" t="s">
        <v>51</v>
      </c>
      <c r="D75" s="21" t="s">
        <v>71</v>
      </c>
      <c r="E75" s="22">
        <v>28000000</v>
      </c>
      <c r="F75" s="21"/>
      <c r="G75" s="22">
        <f>SUM(E75:F75)</f>
        <v>28000000</v>
      </c>
      <c r="H75" s="22">
        <v>28000000</v>
      </c>
      <c r="I75" s="21"/>
      <c r="J75" s="22">
        <v>28000000</v>
      </c>
      <c r="K75" s="31">
        <f>SUM(J75)-G75</f>
        <v>0</v>
      </c>
      <c r="L75" s="30"/>
      <c r="M75" s="31">
        <f>SUM(K75:L75)</f>
        <v>0</v>
      </c>
    </row>
    <row r="76" spans="1:13" s="32" customFormat="1" ht="15">
      <c r="A76" s="47" t="s">
        <v>72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</row>
    <row r="77" spans="1:13" s="2" customFormat="1" ht="15.75" customHeight="1">
      <c r="A77" s="26">
        <v>2</v>
      </c>
      <c r="B77" s="27" t="s">
        <v>6</v>
      </c>
      <c r="C77" s="21"/>
      <c r="D77" s="21"/>
      <c r="E77" s="21"/>
      <c r="F77" s="21"/>
      <c r="G77" s="21"/>
      <c r="H77" s="24"/>
      <c r="I77" s="24"/>
      <c r="J77" s="24"/>
      <c r="K77" s="24"/>
      <c r="L77" s="24"/>
      <c r="M77" s="24"/>
    </row>
    <row r="78" spans="1:13" s="2" customFormat="1" ht="42.75" customHeight="1">
      <c r="A78" s="21"/>
      <c r="B78" s="23" t="s">
        <v>67</v>
      </c>
      <c r="C78" s="21" t="s">
        <v>55</v>
      </c>
      <c r="D78" s="21" t="s">
        <v>68</v>
      </c>
      <c r="E78" s="28" t="s">
        <v>69</v>
      </c>
      <c r="F78" s="28"/>
      <c r="G78" s="28" t="s">
        <v>69</v>
      </c>
      <c r="H78" s="28" t="s">
        <v>69</v>
      </c>
      <c r="I78" s="28"/>
      <c r="J78" s="28" t="s">
        <v>69</v>
      </c>
      <c r="K78" s="31">
        <v>0</v>
      </c>
      <c r="L78" s="30"/>
      <c r="M78" s="31">
        <v>0</v>
      </c>
    </row>
    <row r="79" spans="1:13" s="32" customFormat="1" ht="15">
      <c r="A79" s="47" t="s">
        <v>72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</row>
    <row r="80" spans="1:13" s="2" customFormat="1" ht="15.75" customHeight="1">
      <c r="A80" s="26">
        <v>3</v>
      </c>
      <c r="B80" s="27" t="s">
        <v>8</v>
      </c>
      <c r="C80" s="21"/>
      <c r="D80" s="21"/>
      <c r="E80" s="21"/>
      <c r="F80" s="21"/>
      <c r="G80" s="21"/>
      <c r="H80" s="21"/>
      <c r="I80" s="21"/>
      <c r="J80" s="21"/>
      <c r="K80" s="24"/>
      <c r="L80" s="24"/>
      <c r="M80" s="24"/>
    </row>
    <row r="81" spans="1:13" s="2" customFormat="1" ht="44.25" customHeight="1">
      <c r="A81" s="23"/>
      <c r="B81" s="23" t="s">
        <v>70</v>
      </c>
      <c r="C81" s="21" t="s">
        <v>41</v>
      </c>
      <c r="D81" s="21" t="s">
        <v>57</v>
      </c>
      <c r="E81" s="21">
        <v>100</v>
      </c>
      <c r="F81" s="21"/>
      <c r="G81" s="21">
        <v>100</v>
      </c>
      <c r="H81" s="21">
        <v>100</v>
      </c>
      <c r="I81" s="21"/>
      <c r="J81" s="21">
        <v>100</v>
      </c>
      <c r="K81" s="31">
        <f>SUM(J81)-G81</f>
        <v>0</v>
      </c>
      <c r="L81" s="30"/>
      <c r="M81" s="31">
        <f>SUM(K81:L81)</f>
        <v>0</v>
      </c>
    </row>
    <row r="82" spans="1:13" s="32" customFormat="1" ht="13.5" customHeight="1">
      <c r="A82" s="87" t="s">
        <v>72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9"/>
    </row>
    <row r="83" spans="1:13" s="2" customFormat="1" ht="21" customHeight="1">
      <c r="A83" s="26"/>
      <c r="B83" s="49" t="s">
        <v>79</v>
      </c>
      <c r="C83" s="84"/>
      <c r="D83" s="84"/>
      <c r="E83" s="84"/>
      <c r="F83" s="84"/>
      <c r="G83" s="84"/>
      <c r="H83" s="85"/>
      <c r="I83" s="85"/>
      <c r="J83" s="85"/>
      <c r="K83" s="85"/>
      <c r="L83" s="85"/>
      <c r="M83" s="86"/>
    </row>
    <row r="84" spans="1:13" s="2" customFormat="1" ht="12" customHeight="1">
      <c r="A84" s="26">
        <v>1</v>
      </c>
      <c r="B84" s="27" t="s">
        <v>5</v>
      </c>
      <c r="C84" s="21"/>
      <c r="D84" s="21"/>
      <c r="E84" s="21"/>
      <c r="F84" s="21"/>
      <c r="G84" s="21"/>
      <c r="H84" s="24"/>
      <c r="I84" s="24"/>
      <c r="J84" s="24"/>
      <c r="K84" s="24"/>
      <c r="L84" s="24"/>
      <c r="M84" s="24"/>
    </row>
    <row r="85" spans="1:13" s="2" customFormat="1" ht="74.25" customHeight="1">
      <c r="A85" s="37"/>
      <c r="B85" s="23" t="s">
        <v>80</v>
      </c>
      <c r="C85" s="37" t="s">
        <v>51</v>
      </c>
      <c r="D85" s="37" t="s">
        <v>81</v>
      </c>
      <c r="E85" s="22">
        <v>32637540</v>
      </c>
      <c r="F85" s="37"/>
      <c r="G85" s="22">
        <f>SUM(E85:F85)</f>
        <v>32637540</v>
      </c>
      <c r="H85" s="22">
        <v>32556843.29</v>
      </c>
      <c r="I85" s="37"/>
      <c r="J85" s="22">
        <f>SUM(H85:I85)</f>
        <v>32556843.29</v>
      </c>
      <c r="K85" s="40">
        <f>SUM(J85)-G85</f>
        <v>-80696.7100000009</v>
      </c>
      <c r="L85" s="40"/>
      <c r="M85" s="40">
        <f>SUM(K85:L85)</f>
        <v>-80696.7100000009</v>
      </c>
    </row>
    <row r="86" spans="1:13" s="2" customFormat="1" ht="45" customHeight="1">
      <c r="A86" s="21"/>
      <c r="B86" s="23" t="s">
        <v>82</v>
      </c>
      <c r="C86" s="21" t="s">
        <v>51</v>
      </c>
      <c r="D86" s="21" t="s">
        <v>83</v>
      </c>
      <c r="E86" s="22">
        <v>72270091</v>
      </c>
      <c r="F86" s="21"/>
      <c r="G86" s="22">
        <f>SUM(E86:F86)</f>
        <v>72270091</v>
      </c>
      <c r="H86" s="22">
        <v>70387138.34</v>
      </c>
      <c r="I86" s="21"/>
      <c r="J86" s="22">
        <f>SUM(H86:I86)</f>
        <v>70387138.34</v>
      </c>
      <c r="K86" s="40">
        <f>SUM(J86)-G86</f>
        <v>-1882952.6599999964</v>
      </c>
      <c r="L86" s="40"/>
      <c r="M86" s="40">
        <f>SUM(K86:L86)</f>
        <v>-1882952.6599999964</v>
      </c>
    </row>
    <row r="87" spans="1:13" s="32" customFormat="1" ht="38.25" customHeight="1">
      <c r="A87" s="47" t="s">
        <v>92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</row>
    <row r="88" spans="1:13" s="2" customFormat="1" ht="18" customHeight="1">
      <c r="A88" s="26">
        <v>2</v>
      </c>
      <c r="B88" s="27" t="s">
        <v>6</v>
      </c>
      <c r="C88" s="21"/>
      <c r="D88" s="21"/>
      <c r="E88" s="21"/>
      <c r="F88" s="21"/>
      <c r="G88" s="21"/>
      <c r="H88" s="21"/>
      <c r="I88" s="21"/>
      <c r="J88" s="21"/>
      <c r="K88" s="24"/>
      <c r="L88" s="24"/>
      <c r="M88" s="24"/>
    </row>
    <row r="89" spans="1:13" s="2" customFormat="1" ht="50.25" customHeight="1">
      <c r="A89" s="21"/>
      <c r="B89" s="23" t="s">
        <v>84</v>
      </c>
      <c r="C89" s="21" t="s">
        <v>85</v>
      </c>
      <c r="D89" s="37" t="s">
        <v>83</v>
      </c>
      <c r="E89" s="22">
        <v>1649249</v>
      </c>
      <c r="F89" s="22"/>
      <c r="G89" s="22">
        <v>1649249</v>
      </c>
      <c r="H89" s="22">
        <v>1606278.83</v>
      </c>
      <c r="I89" s="22"/>
      <c r="J89" s="22">
        <v>1646249</v>
      </c>
      <c r="K89" s="40">
        <f>SUM(H89-E89)</f>
        <v>-42970.169999999925</v>
      </c>
      <c r="L89" s="40"/>
      <c r="M89" s="40">
        <f>SUM(K89:L89)</f>
        <v>-42970.169999999925</v>
      </c>
    </row>
    <row r="90" spans="1:13" s="32" customFormat="1" ht="31.5" customHeight="1">
      <c r="A90" s="47" t="s">
        <v>93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</row>
    <row r="91" spans="1:13" s="2" customFormat="1" ht="15.75" customHeight="1">
      <c r="A91" s="26">
        <v>3</v>
      </c>
      <c r="B91" s="27" t="s">
        <v>8</v>
      </c>
      <c r="C91" s="21"/>
      <c r="D91" s="21"/>
      <c r="E91" s="21"/>
      <c r="F91" s="21"/>
      <c r="G91" s="21"/>
      <c r="H91" s="21"/>
      <c r="I91" s="21"/>
      <c r="J91" s="21"/>
      <c r="K91" s="24"/>
      <c r="L91" s="24"/>
      <c r="M91" s="24"/>
    </row>
    <row r="92" spans="1:13" s="2" customFormat="1" ht="79.5" customHeight="1">
      <c r="A92" s="23"/>
      <c r="B92" s="23" t="s">
        <v>86</v>
      </c>
      <c r="C92" s="21" t="s">
        <v>51</v>
      </c>
      <c r="D92" s="21" t="s">
        <v>87</v>
      </c>
      <c r="E92" s="21">
        <v>43.82</v>
      </c>
      <c r="F92" s="21"/>
      <c r="G92" s="21">
        <f>SUM(E92:F92)</f>
        <v>43.82</v>
      </c>
      <c r="H92" s="21">
        <v>43.82</v>
      </c>
      <c r="I92" s="21"/>
      <c r="J92" s="21">
        <f>SUM(H92:I92)</f>
        <v>43.82</v>
      </c>
      <c r="K92" s="31">
        <f>SUM(J92)-G92</f>
        <v>0</v>
      </c>
      <c r="L92" s="30"/>
      <c r="M92" s="31">
        <f>SUM(K92:L92)</f>
        <v>0</v>
      </c>
    </row>
    <row r="93" spans="1:13" ht="15.75">
      <c r="A93" s="56" t="s">
        <v>72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</row>
    <row r="94" spans="1:13" s="32" customFormat="1" ht="39" customHeight="1">
      <c r="A94" s="87" t="s">
        <v>94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9"/>
    </row>
    <row r="95" spans="1:13" ht="9.7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</row>
    <row r="96" spans="1:4" ht="26.25" customHeight="1">
      <c r="A96" s="4" t="s">
        <v>31</v>
      </c>
      <c r="B96" s="4"/>
      <c r="C96" s="4"/>
      <c r="D96" s="4"/>
    </row>
    <row r="97" spans="1:13" ht="24.75" customHeight="1">
      <c r="A97" s="70" t="s">
        <v>95</v>
      </c>
      <c r="B97" s="70"/>
      <c r="C97" s="70"/>
      <c r="D97" s="70"/>
      <c r="E97" s="68"/>
      <c r="F97" s="68"/>
      <c r="G97" s="68"/>
      <c r="H97" s="68"/>
      <c r="I97" s="68"/>
      <c r="J97" s="68"/>
      <c r="K97" s="68"/>
      <c r="L97" s="68"/>
      <c r="M97" s="68"/>
    </row>
    <row r="98" spans="1:13" ht="10.5" customHeight="1">
      <c r="A98" s="33"/>
      <c r="B98" s="34"/>
      <c r="C98" s="34"/>
      <c r="D98" s="34"/>
      <c r="E98" s="35"/>
      <c r="F98" s="35"/>
      <c r="G98" s="35"/>
      <c r="H98" s="36"/>
      <c r="I98" s="36"/>
      <c r="J98" s="36"/>
      <c r="K98" s="36"/>
      <c r="L98" s="36"/>
      <c r="M98" s="36"/>
    </row>
    <row r="99" spans="1:5" ht="28.5" customHeight="1">
      <c r="A99" s="42" t="s">
        <v>61</v>
      </c>
      <c r="B99" s="42"/>
      <c r="C99" s="42"/>
      <c r="D99" s="42"/>
      <c r="E99" s="42"/>
    </row>
    <row r="100" spans="1:13" ht="13.5" customHeight="1">
      <c r="A100" s="42"/>
      <c r="B100" s="42"/>
      <c r="C100" s="42"/>
      <c r="D100" s="42"/>
      <c r="E100" s="42"/>
      <c r="G100" s="43"/>
      <c r="H100" s="43"/>
      <c r="J100" s="44" t="s">
        <v>88</v>
      </c>
      <c r="K100" s="44"/>
      <c r="L100" s="44"/>
      <c r="M100" s="44"/>
    </row>
    <row r="101" spans="1:13" ht="12" customHeight="1">
      <c r="A101" s="20"/>
      <c r="B101" s="20"/>
      <c r="C101" s="20"/>
      <c r="D101" s="20"/>
      <c r="E101" s="20"/>
      <c r="G101" s="45" t="s">
        <v>9</v>
      </c>
      <c r="H101" s="45"/>
      <c r="J101" s="46" t="s">
        <v>20</v>
      </c>
      <c r="K101" s="46"/>
      <c r="L101" s="46"/>
      <c r="M101" s="46"/>
    </row>
    <row r="102" spans="1:13" ht="25.5" customHeight="1">
      <c r="A102" s="42" t="s">
        <v>40</v>
      </c>
      <c r="B102" s="42"/>
      <c r="C102" s="42"/>
      <c r="D102" s="42"/>
      <c r="E102" s="42"/>
      <c r="G102" s="43"/>
      <c r="H102" s="43"/>
      <c r="J102" s="44" t="s">
        <v>62</v>
      </c>
      <c r="K102" s="44"/>
      <c r="L102" s="44"/>
      <c r="M102" s="44"/>
    </row>
    <row r="103" spans="1:13" ht="12.75" customHeight="1">
      <c r="A103" s="42"/>
      <c r="B103" s="42"/>
      <c r="C103" s="42"/>
      <c r="D103" s="42"/>
      <c r="E103" s="42"/>
      <c r="G103" s="45" t="s">
        <v>9</v>
      </c>
      <c r="H103" s="45"/>
      <c r="J103" s="46" t="s">
        <v>20</v>
      </c>
      <c r="K103" s="46"/>
      <c r="L103" s="46"/>
      <c r="M103" s="46"/>
    </row>
  </sheetData>
  <sheetProtection/>
  <mergeCells count="84">
    <mergeCell ref="B73:M73"/>
    <mergeCell ref="A82:M82"/>
    <mergeCell ref="B83:M83"/>
    <mergeCell ref="A93:M93"/>
    <mergeCell ref="A97:M97"/>
    <mergeCell ref="D55:D57"/>
    <mergeCell ref="D60:D62"/>
    <mergeCell ref="A69:M69"/>
    <mergeCell ref="A72:M72"/>
    <mergeCell ref="A94:M94"/>
    <mergeCell ref="B17:M17"/>
    <mergeCell ref="B18:M18"/>
    <mergeCell ref="B26:M26"/>
    <mergeCell ref="B35:D35"/>
    <mergeCell ref="B34:D34"/>
    <mergeCell ref="A39:M39"/>
    <mergeCell ref="A31:A32"/>
    <mergeCell ref="J1:M4"/>
    <mergeCell ref="A5:M5"/>
    <mergeCell ref="A6:M6"/>
    <mergeCell ref="B8:C8"/>
    <mergeCell ref="D8:K8"/>
    <mergeCell ref="B9:C9"/>
    <mergeCell ref="D9:J9"/>
    <mergeCell ref="B10:C10"/>
    <mergeCell ref="D10:K10"/>
    <mergeCell ref="B11:C11"/>
    <mergeCell ref="D11:J11"/>
    <mergeCell ref="B12:C12"/>
    <mergeCell ref="D12:E12"/>
    <mergeCell ref="F12:G12"/>
    <mergeCell ref="H12:K12"/>
    <mergeCell ref="B13:C13"/>
    <mergeCell ref="D13:E13"/>
    <mergeCell ref="F13:G13"/>
    <mergeCell ref="H13:K13"/>
    <mergeCell ref="A14:M14"/>
    <mergeCell ref="B16:M16"/>
    <mergeCell ref="X31:Z31"/>
    <mergeCell ref="B33:D33"/>
    <mergeCell ref="B36:D36"/>
    <mergeCell ref="B19:M19"/>
    <mergeCell ref="B22:M22"/>
    <mergeCell ref="B25:M25"/>
    <mergeCell ref="B28:M28"/>
    <mergeCell ref="B27:M27"/>
    <mergeCell ref="B31:D32"/>
    <mergeCell ref="E31:G31"/>
    <mergeCell ref="D49:D50"/>
    <mergeCell ref="E49:G49"/>
    <mergeCell ref="R31:T31"/>
    <mergeCell ref="U31:W31"/>
    <mergeCell ref="H31:J31"/>
    <mergeCell ref="K31:M31"/>
    <mergeCell ref="A37:M37"/>
    <mergeCell ref="A42:A43"/>
    <mergeCell ref="B42:D43"/>
    <mergeCell ref="A99:E100"/>
    <mergeCell ref="G100:H100"/>
    <mergeCell ref="J100:M100"/>
    <mergeCell ref="E42:G42"/>
    <mergeCell ref="H42:J42"/>
    <mergeCell ref="K42:M42"/>
    <mergeCell ref="B44:D44"/>
    <mergeCell ref="B45:D45"/>
    <mergeCell ref="A49:A50"/>
    <mergeCell ref="B49:B50"/>
    <mergeCell ref="A76:M76"/>
    <mergeCell ref="A79:M79"/>
    <mergeCell ref="A87:M87"/>
    <mergeCell ref="A90:M90"/>
    <mergeCell ref="H49:J49"/>
    <mergeCell ref="K49:M49"/>
    <mergeCell ref="A58:M58"/>
    <mergeCell ref="A63:M63"/>
    <mergeCell ref="B52:M52"/>
    <mergeCell ref="C49:C50"/>
    <mergeCell ref="A102:E103"/>
    <mergeCell ref="G102:H102"/>
    <mergeCell ref="J102:M102"/>
    <mergeCell ref="G103:H103"/>
    <mergeCell ref="J103:M103"/>
    <mergeCell ref="G101:H101"/>
    <mergeCell ref="J101:M101"/>
  </mergeCells>
  <printOptions/>
  <pageMargins left="0.15748031496062992" right="0.15748031496062992" top="0.4724409448818898" bottom="0.3937007874015748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Чайка Галина Іванівна</cp:lastModifiedBy>
  <cp:lastPrinted>2022-01-31T13:50:45Z</cp:lastPrinted>
  <dcterms:created xsi:type="dcterms:W3CDTF">2018-12-28T08:43:53Z</dcterms:created>
  <dcterms:modified xsi:type="dcterms:W3CDTF">2022-01-31T14:32:31Z</dcterms:modified>
  <cp:category/>
  <cp:version/>
  <cp:contentType/>
  <cp:contentStatus/>
</cp:coreProperties>
</file>