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151" sheetId="1" r:id="rId1"/>
  </sheets>
  <definedNames>
    <definedName name="_xlnm.Print_Area" localSheetId="0">'1151'!$A$1:$K$77</definedName>
  </definedNames>
  <calcPr calcId="144525"/>
</workbook>
</file>

<file path=xl/calcChain.xml><?xml version="1.0" encoding="utf-8"?>
<calcChain xmlns="http://schemas.openxmlformats.org/spreadsheetml/2006/main">
  <c r="T73" i="1" l="1"/>
  <c r="F67" i="1"/>
  <c r="J67" i="1" s="1"/>
  <c r="F65" i="1"/>
  <c r="J65" i="1" s="1"/>
  <c r="J64" i="1"/>
  <c r="J62" i="1"/>
  <c r="J61" i="1"/>
  <c r="J60" i="1"/>
  <c r="J59" i="1"/>
  <c r="J58" i="1"/>
  <c r="F52" i="1"/>
  <c r="H51" i="1"/>
  <c r="H52" i="1" s="1"/>
  <c r="D51" i="1"/>
  <c r="D52" i="1" s="1"/>
  <c r="F68" i="1" s="1"/>
  <c r="J68" i="1" s="1"/>
  <c r="O47" i="1"/>
  <c r="F45" i="1"/>
  <c r="D45" i="1"/>
  <c r="H44" i="1"/>
  <c r="H45" i="1" s="1"/>
</calcChain>
</file>

<file path=xl/sharedStrings.xml><?xml version="1.0" encoding="utf-8"?>
<sst xmlns="http://schemas.openxmlformats.org/spreadsheetml/2006/main" count="140" uniqueCount="112">
  <si>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</si>
  <si>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</si>
  <si>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</si>
  <si>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</si>
  <si>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</si>
  <si>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</si>
  <si>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</si>
  <si>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</si>
  <si>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</si>
  <si>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</si>
  <si>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</si>
  <si>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</si>
  <si>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</si>
  <si>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1 120 505,00 гривень, у тому числі загального фонду —1 120 505,00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</si>
  <si>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</si>
  <si>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</si>
  <si>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</si>
  <si>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</si>
  <si>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№ 2145- VІІI від 05.09.2017 року  “Про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</si>
  <si>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</si>
  <si>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</si>
  <si>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</si>
  <si>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</si>
  <si>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</si>
  <si>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</si>
  <si>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</si>
  <si>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</si>
  <si>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</si>
  <si>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</si>
  <si>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</si>
  <si>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</si>
  <si>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</si>
  <si>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</si>
  <si>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</si>
  <si>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</si>
  <si>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</si>
  <si>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</si>
  <si>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</si>
  <si>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</si>
  <si>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</si>
  <si>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</si>
  <si>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</si>
  <si>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</si>
  <si>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</si>
  <si>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</si>
  <si>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</si>
  <si>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</si>
  <si>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</si>
  <si>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</si>
  <si>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</si>
  <si>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</si>
  <si>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</si>
  <si>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</si>
  <si>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</si>
  <si>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</si>
  <si>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</si>
  <si>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</si>
  <si>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</si>
  <si>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</si>
  <si>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</si>
  <si>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</si>
  <si>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</si>
  <si>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</si>
  <si>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</si>
  <si>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</si>
  <si>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</si>
  <si>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2111</t>
  </si>
  <si>
    <t>Заробітна плата</t>
  </si>
  <si>
    <t>продукту</t>
  </si>
  <si>
    <t>2120</t>
  </si>
  <si>
    <t>Нарахування на оплату праці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</si>
  <si>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</si>
  <si>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</si>
  <si>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</si>
  <si>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>2210</t>
  </si>
  <si>
    <t>Предмети, матеріали, обладнання та інвентар</t>
  </si>
  <si>
    <t xml:space="preserve">Розрахункова кількість дітей на одну штатну одиницю </t>
  </si>
  <si>
    <t>всі</t>
  </si>
  <si>
    <t>2240</t>
  </si>
  <si>
    <t>Оплата послуг (крім комунальних)</t>
  </si>
  <si>
    <t>ефективності</t>
  </si>
  <si>
    <t>2250</t>
  </si>
  <si>
    <t>Видатки на відрядження</t>
  </si>
  <si>
    <t>Середні витрати на одну дитину з особливими освітніми потребами</t>
  </si>
  <si>
    <t>грн</t>
  </si>
  <si>
    <t>2271</t>
  </si>
  <si>
    <t>Оплата теплопостачання</t>
  </si>
  <si>
    <t>Середньорічні витрати на одну штатну одиницю без заробітної плати педагогічного персоналу</t>
  </si>
  <si>
    <t>2272</t>
  </si>
  <si>
    <t>Оплата водопостачання та водовідведення</t>
  </si>
  <si>
    <t>якості</t>
  </si>
  <si>
    <t>2273</t>
  </si>
  <si>
    <t>Оплата електроенергії</t>
  </si>
  <si>
    <t>Відсоток охоплення дітей з особливими освітніми потребами від 2 до 18 років ІРЦ</t>
  </si>
  <si>
    <t>%</t>
  </si>
  <si>
    <t>2275</t>
  </si>
  <si>
    <t>Оплата інших енергоносіїв та інших комунальних послуг</t>
  </si>
  <si>
    <t xml:space="preserve">В.о. директора Департаменту освіти та науки   </t>
  </si>
  <si>
    <t>Ольга КШАНОВСЬКА</t>
  </si>
  <si>
    <t>2282</t>
  </si>
  <si>
    <t>Окремі заходи по реалізації державних (регіональних) програм, не віднесені до заходів розвитку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</si>
  <si>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</si>
  <si>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</si>
  <si>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</si>
  <si>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 </t>
  </si>
  <si>
    <t xml:space="preserve">Всього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</si>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</sst>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1" fillId="0" borderId="0"/>
    <xf numFmtId="0" fontId="1" fillId="0" borderId="0"/>
    <xf numFmtId="0" fontId="22" fillId="0" borderId="0">
      <alignment vertical="top"/>
    </xf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7" fillId="0" borderId="6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vertical="center" wrapText="1" shrinkToFit="1"/>
    </xf>
    <xf numFmtId="4" fontId="7" fillId="0" borderId="4" xfId="0" applyNumberFormat="1" applyFont="1" applyFill="1" applyBorder="1" applyAlignment="1">
      <alignment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 wrapText="1"/>
    </xf>
    <xf numFmtId="2" fontId="16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 wrapText="1"/>
    </xf>
    <xf numFmtId="2" fontId="19" fillId="0" borderId="6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 shrinkToFit="1"/>
    </xf>
    <xf numFmtId="164" fontId="7" fillId="0" borderId="4" xfId="0" applyNumberFormat="1" applyFont="1" applyFill="1" applyBorder="1" applyAlignment="1">
      <alignment horizontal="center" vertical="center" wrapText="1" shrinkToFi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 shrinkToFit="1"/>
    </xf>
    <xf numFmtId="3" fontId="10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4" xfId="0" applyNumberFormat="1" applyFont="1" applyFill="1" applyBorder="1" applyAlignment="1">
      <alignment horizontal="center" vertical="center" wrapText="1" shrinkToFit="1"/>
    </xf>
    <xf numFmtId="2" fontId="7" fillId="0" borderId="2" xfId="0" applyNumberFormat="1" applyFont="1" applyFill="1" applyBorder="1" applyAlignment="1">
      <alignment horizontal="center" vertical="center" wrapText="1" shrinkToFit="1"/>
    </xf>
    <xf numFmtId="2" fontId="7" fillId="0" borderId="4" xfId="0" applyNumberFormat="1" applyFont="1" applyFill="1" applyBorder="1" applyAlignment="1">
      <alignment horizontal="center" vertical="center" wrapText="1" shrinkToFi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4" fontId="7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4" fontId="7" fillId="0" borderId="4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9"/>
  <sheetViews>
    <sheetView tabSelected="1" view="pageBreakPreview" zoomScale="60" zoomScaleNormal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107" t="s">
        <v>0</v>
      </c>
      <c r="H1" s="108"/>
      <c r="I1" s="108"/>
      <c r="J1" s="108"/>
      <c r="K1" s="108"/>
    </row>
    <row r="2" spans="1:11" ht="122.25" customHeight="1" x14ac:dyDescent="0.2">
      <c r="B2" s="2"/>
      <c r="C2" s="2"/>
      <c r="D2" s="2"/>
      <c r="E2" s="2"/>
      <c r="F2" s="2"/>
      <c r="G2" s="107" t="s">
        <v>111</v>
      </c>
      <c r="H2" s="107"/>
      <c r="I2" s="107"/>
      <c r="J2" s="107"/>
      <c r="K2" s="107"/>
    </row>
    <row r="3" spans="1:11" ht="37.5" customHeight="1" x14ac:dyDescent="0.2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126.75" customHeight="1" x14ac:dyDescent="0.2">
      <c r="A4" s="3" t="s">
        <v>2</v>
      </c>
      <c r="B4" s="110" t="s">
        <v>3</v>
      </c>
      <c r="C4" s="110"/>
      <c r="D4" s="110"/>
      <c r="E4" s="110"/>
      <c r="F4" s="110"/>
      <c r="G4" s="105" t="s">
        <v>4</v>
      </c>
      <c r="H4" s="105"/>
      <c r="I4" s="105"/>
      <c r="J4" s="105"/>
      <c r="K4" s="105"/>
    </row>
    <row r="5" spans="1:11" ht="123.75" customHeight="1" x14ac:dyDescent="0.2">
      <c r="A5" s="4" t="s">
        <v>5</v>
      </c>
      <c r="B5" s="110" t="s">
        <v>6</v>
      </c>
      <c r="C5" s="110"/>
      <c r="D5" s="110"/>
      <c r="E5" s="110"/>
      <c r="F5" s="110"/>
      <c r="G5" s="110" t="s">
        <v>7</v>
      </c>
      <c r="H5" s="110"/>
      <c r="I5" s="110"/>
      <c r="J5" s="110"/>
      <c r="K5" s="110"/>
    </row>
    <row r="6" spans="1:11" ht="135.6" customHeight="1" x14ac:dyDescent="0.2">
      <c r="A6" s="4" t="s">
        <v>8</v>
      </c>
      <c r="B6" s="105" t="s">
        <v>9</v>
      </c>
      <c r="C6" s="105"/>
      <c r="D6" s="5" t="s">
        <v>10</v>
      </c>
      <c r="E6" s="106" t="s">
        <v>11</v>
      </c>
      <c r="F6" s="106"/>
      <c r="G6" s="105" t="s">
        <v>12</v>
      </c>
      <c r="H6" s="105"/>
      <c r="I6" s="105"/>
      <c r="J6" s="105"/>
      <c r="K6" s="105"/>
    </row>
    <row r="7" spans="1:11" ht="39" customHeight="1" x14ac:dyDescent="0.2">
      <c r="A7" s="96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24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35.25" customHeight="1" x14ac:dyDescent="0.2">
      <c r="A9" s="100" t="s">
        <v>15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25.5" customHeight="1" x14ac:dyDescent="0.2">
      <c r="A10" s="100" t="s">
        <v>16</v>
      </c>
      <c r="B10" s="100"/>
      <c r="C10" s="100"/>
      <c r="D10" s="100"/>
      <c r="E10" s="100"/>
      <c r="F10" s="100"/>
      <c r="G10" s="100"/>
      <c r="H10" s="100"/>
      <c r="I10" s="100"/>
      <c r="J10" s="6"/>
      <c r="K10" s="6"/>
    </row>
    <row r="11" spans="1:11" ht="25.5" customHeight="1" x14ac:dyDescent="0.2">
      <c r="A11" s="100" t="s">
        <v>17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25.5" customHeight="1" x14ac:dyDescent="0.2">
      <c r="A12" s="100" t="s">
        <v>18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25.5" customHeight="1" x14ac:dyDescent="0.2">
      <c r="A13" s="100" t="s">
        <v>19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1" s="7" customFormat="1" ht="25.5" customHeight="1" x14ac:dyDescent="0.2">
      <c r="A14" s="101" t="s">
        <v>20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1" ht="25.5" customHeight="1" x14ac:dyDescent="0.2">
      <c r="A15" s="100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5.5" customHeight="1" x14ac:dyDescent="0.2">
      <c r="A16" s="101" t="s">
        <v>22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ht="35.25" customHeight="1" x14ac:dyDescent="0.2">
      <c r="A17" s="100" t="s">
        <v>23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ht="38.25" customHeight="1" x14ac:dyDescent="0.2">
      <c r="A18" s="100" t="s">
        <v>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ht="38.25" customHeight="1" x14ac:dyDescent="0.2">
      <c r="A19" s="99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ht="38.25" customHeight="1" x14ac:dyDescent="0.2">
      <c r="A20" s="99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28.5" customHeight="1" x14ac:dyDescent="0.2">
      <c r="A21" s="99" t="s">
        <v>27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ht="38.25" customHeight="1" x14ac:dyDescent="0.2">
      <c r="A22" s="99" t="s">
        <v>28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ht="39" customHeight="1" x14ac:dyDescent="0.2">
      <c r="A23" s="100" t="s">
        <v>29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 ht="23.25" customHeight="1" x14ac:dyDescent="0.2">
      <c r="A24" s="100" t="s">
        <v>30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ht="36" customHeight="1" x14ac:dyDescent="0.2">
      <c r="A25" s="100" t="s">
        <v>31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ht="23.25" customHeight="1" x14ac:dyDescent="0.2">
      <c r="A26" s="100" t="s">
        <v>32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ht="36" customHeight="1" x14ac:dyDescent="0.2">
      <c r="A27" s="100" t="s">
        <v>33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6"/>
    </row>
    <row r="28" spans="1:11" ht="23.25" customHeight="1" x14ac:dyDescent="0.2">
      <c r="A28" s="96" t="s">
        <v>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1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23.25" customHeight="1" x14ac:dyDescent="0.2">
      <c r="A30" s="8" t="s">
        <v>35</v>
      </c>
      <c r="B30" s="79" t="s">
        <v>36</v>
      </c>
      <c r="C30" s="89"/>
      <c r="D30" s="89"/>
      <c r="E30" s="89"/>
      <c r="F30" s="89"/>
      <c r="G30" s="89"/>
      <c r="H30" s="80"/>
      <c r="I30" s="9"/>
      <c r="J30" s="9"/>
      <c r="K30" s="9"/>
    </row>
    <row r="31" spans="1:11" ht="34.15" customHeight="1" x14ac:dyDescent="0.2">
      <c r="A31" s="10">
        <v>1</v>
      </c>
      <c r="B31" s="52" t="s">
        <v>37</v>
      </c>
      <c r="C31" s="83"/>
      <c r="D31" s="83"/>
      <c r="E31" s="83"/>
      <c r="F31" s="83"/>
      <c r="G31" s="83"/>
      <c r="H31" s="53"/>
      <c r="I31" s="9"/>
      <c r="J31" s="9"/>
      <c r="K31" s="9"/>
    </row>
    <row r="32" spans="1:11" ht="12" customHeight="1" x14ac:dyDescent="0.2">
      <c r="A32" s="11"/>
      <c r="B32" s="3"/>
      <c r="C32" s="3"/>
      <c r="D32" s="3"/>
      <c r="E32" s="3"/>
      <c r="F32" s="3"/>
      <c r="G32" s="3"/>
      <c r="H32" s="3"/>
      <c r="I32" s="9"/>
      <c r="J32" s="9"/>
      <c r="K32" s="9"/>
    </row>
    <row r="33" spans="1:16" ht="48.75" customHeight="1" x14ac:dyDescent="0.2">
      <c r="A33" s="98" t="s">
        <v>38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6" ht="10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6" ht="23.25" customHeight="1" x14ac:dyDescent="0.2">
      <c r="A35" s="96" t="s">
        <v>39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6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 ht="23.25" customHeight="1" x14ac:dyDescent="0.2">
      <c r="A37" s="8" t="s">
        <v>35</v>
      </c>
      <c r="B37" s="79" t="s">
        <v>40</v>
      </c>
      <c r="C37" s="89"/>
      <c r="D37" s="89"/>
      <c r="E37" s="89"/>
      <c r="F37" s="89"/>
      <c r="G37" s="89"/>
      <c r="H37" s="80"/>
      <c r="I37" s="9"/>
      <c r="J37" s="9"/>
      <c r="K37" s="9"/>
    </row>
    <row r="38" spans="1:16" ht="55.5" customHeight="1" x14ac:dyDescent="0.2">
      <c r="A38" s="12">
        <v>1</v>
      </c>
      <c r="B38" s="52" t="s">
        <v>41</v>
      </c>
      <c r="C38" s="83"/>
      <c r="D38" s="83"/>
      <c r="E38" s="83"/>
      <c r="F38" s="83"/>
      <c r="G38" s="83"/>
      <c r="H38" s="53"/>
      <c r="I38" s="9"/>
      <c r="J38" s="9"/>
      <c r="K38" s="9"/>
    </row>
    <row r="39" spans="1:16" ht="7.9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6" ht="15.75" customHeight="1" x14ac:dyDescent="0.2">
      <c r="A40" s="96" t="s">
        <v>42</v>
      </c>
      <c r="B40" s="96"/>
      <c r="C40" s="96"/>
      <c r="D40" s="96"/>
      <c r="E40" s="96"/>
      <c r="F40" s="96"/>
      <c r="G40" s="96"/>
      <c r="H40" s="96"/>
      <c r="I40" s="9"/>
      <c r="J40" s="9"/>
      <c r="K40" s="9"/>
    </row>
    <row r="41" spans="1:16" ht="6.6" customHeight="1" x14ac:dyDescent="0.2">
      <c r="A41" s="97" t="s">
        <v>43</v>
      </c>
      <c r="B41" s="97"/>
      <c r="C41" s="97"/>
      <c r="D41" s="97"/>
      <c r="E41" s="97"/>
      <c r="F41" s="97"/>
      <c r="G41" s="97"/>
      <c r="H41" s="97"/>
      <c r="I41" s="97"/>
      <c r="J41" s="4"/>
      <c r="K41" s="4"/>
    </row>
    <row r="42" spans="1:16" s="16" customFormat="1" ht="39.6" customHeight="1" x14ac:dyDescent="0.2">
      <c r="A42" s="13" t="s">
        <v>35</v>
      </c>
      <c r="B42" s="79" t="s">
        <v>44</v>
      </c>
      <c r="C42" s="80"/>
      <c r="D42" s="79" t="s">
        <v>45</v>
      </c>
      <c r="E42" s="80"/>
      <c r="F42" s="79" t="s">
        <v>46</v>
      </c>
      <c r="G42" s="80"/>
      <c r="H42" s="79" t="s">
        <v>47</v>
      </c>
      <c r="I42" s="80"/>
      <c r="J42" s="14"/>
      <c r="K42" s="15"/>
    </row>
    <row r="43" spans="1:16" ht="15.75" x14ac:dyDescent="0.2">
      <c r="A43" s="17">
        <v>1</v>
      </c>
      <c r="B43" s="81">
        <v>2</v>
      </c>
      <c r="C43" s="82"/>
      <c r="D43" s="81">
        <v>3</v>
      </c>
      <c r="E43" s="82"/>
      <c r="F43" s="81">
        <v>4</v>
      </c>
      <c r="G43" s="82"/>
      <c r="H43" s="81">
        <v>6</v>
      </c>
      <c r="I43" s="82"/>
      <c r="J43" s="18"/>
      <c r="K43" s="9"/>
    </row>
    <row r="44" spans="1:16" ht="45" customHeight="1" x14ac:dyDescent="0.2">
      <c r="A44" s="19">
        <v>1</v>
      </c>
      <c r="B44" s="52" t="s">
        <v>48</v>
      </c>
      <c r="C44" s="53"/>
      <c r="D44" s="94">
        <v>1120505</v>
      </c>
      <c r="E44" s="95"/>
      <c r="F44" s="94">
        <v>0</v>
      </c>
      <c r="G44" s="95"/>
      <c r="H44" s="94">
        <f>D44+F44</f>
        <v>1120505</v>
      </c>
      <c r="I44" s="95"/>
      <c r="J44" s="20"/>
      <c r="K44" s="9"/>
    </row>
    <row r="45" spans="1:16" ht="15.75" x14ac:dyDescent="0.2">
      <c r="A45" s="91" t="s">
        <v>49</v>
      </c>
      <c r="B45" s="92"/>
      <c r="C45" s="93"/>
      <c r="D45" s="94">
        <f>D44</f>
        <v>1120505</v>
      </c>
      <c r="E45" s="95"/>
      <c r="F45" s="94">
        <f t="shared" ref="F45" si="0">F44</f>
        <v>0</v>
      </c>
      <c r="G45" s="95"/>
      <c r="H45" s="94">
        <f t="shared" ref="H45" si="1">H44</f>
        <v>1120505</v>
      </c>
      <c r="I45" s="95"/>
      <c r="J45" s="9"/>
      <c r="K45" s="9"/>
    </row>
    <row r="46" spans="1:16" ht="14.45" customHeight="1" x14ac:dyDescent="0.2">
      <c r="A46" s="9"/>
      <c r="B46" s="3"/>
      <c r="C46" s="9"/>
      <c r="D46" s="21"/>
      <c r="E46" s="21"/>
      <c r="F46" s="21"/>
      <c r="G46" s="21"/>
      <c r="H46" s="21"/>
      <c r="I46" s="21"/>
      <c r="J46" s="9"/>
      <c r="K46" s="9"/>
    </row>
    <row r="47" spans="1:16" ht="15.75" customHeight="1" x14ac:dyDescent="0.2">
      <c r="A47" s="96" t="s">
        <v>50</v>
      </c>
      <c r="B47" s="96"/>
      <c r="C47" s="96"/>
      <c r="D47" s="96"/>
      <c r="E47" s="96"/>
      <c r="F47" s="96"/>
      <c r="G47" s="96"/>
      <c r="H47" s="96"/>
      <c r="I47" s="9"/>
      <c r="J47" s="9"/>
      <c r="K47" s="9"/>
      <c r="O47" s="22">
        <f>O40</f>
        <v>0</v>
      </c>
      <c r="P47" s="23"/>
    </row>
    <row r="48" spans="1:16" ht="18.75" customHeight="1" x14ac:dyDescent="0.2">
      <c r="A48" s="97" t="s">
        <v>43</v>
      </c>
      <c r="B48" s="97"/>
      <c r="C48" s="97"/>
      <c r="D48" s="97"/>
      <c r="E48" s="97"/>
      <c r="F48" s="97"/>
      <c r="G48" s="97"/>
      <c r="H48" s="97"/>
      <c r="I48" s="97"/>
      <c r="J48" s="4"/>
      <c r="K48" s="4"/>
    </row>
    <row r="49" spans="1:20" ht="31.5" customHeight="1" x14ac:dyDescent="0.2">
      <c r="A49" s="79" t="s">
        <v>51</v>
      </c>
      <c r="B49" s="89"/>
      <c r="C49" s="80"/>
      <c r="D49" s="79" t="s">
        <v>45</v>
      </c>
      <c r="E49" s="80"/>
      <c r="F49" s="79" t="s">
        <v>46</v>
      </c>
      <c r="G49" s="80"/>
      <c r="H49" s="79" t="s">
        <v>47</v>
      </c>
      <c r="I49" s="80"/>
      <c r="J49" s="9"/>
      <c r="K49" s="9"/>
    </row>
    <row r="50" spans="1:20" ht="16.5" customHeight="1" x14ac:dyDescent="0.2">
      <c r="A50" s="81">
        <v>1</v>
      </c>
      <c r="B50" s="90"/>
      <c r="C50" s="82"/>
      <c r="D50" s="81">
        <v>2</v>
      </c>
      <c r="E50" s="82"/>
      <c r="F50" s="81">
        <v>3</v>
      </c>
      <c r="G50" s="82"/>
      <c r="H50" s="81">
        <v>4</v>
      </c>
      <c r="I50" s="82"/>
      <c r="J50" s="9"/>
      <c r="K50" s="9"/>
    </row>
    <row r="51" spans="1:20" ht="42.6" customHeight="1" x14ac:dyDescent="0.2">
      <c r="A51" s="52" t="s">
        <v>52</v>
      </c>
      <c r="B51" s="83"/>
      <c r="C51" s="53"/>
      <c r="D51" s="84">
        <f>D44</f>
        <v>1120505</v>
      </c>
      <c r="E51" s="85"/>
      <c r="F51" s="84">
        <v>0</v>
      </c>
      <c r="G51" s="85"/>
      <c r="H51" s="84">
        <f>F51+D51</f>
        <v>1120505</v>
      </c>
      <c r="I51" s="85"/>
      <c r="J51" s="9"/>
      <c r="K51" s="9"/>
    </row>
    <row r="52" spans="1:20" ht="26.25" customHeight="1" x14ac:dyDescent="0.2">
      <c r="A52" s="86" t="s">
        <v>49</v>
      </c>
      <c r="B52" s="87"/>
      <c r="C52" s="88"/>
      <c r="D52" s="84">
        <f>D51</f>
        <v>1120505</v>
      </c>
      <c r="E52" s="85"/>
      <c r="F52" s="84">
        <f t="shared" ref="F52" si="2">F51</f>
        <v>0</v>
      </c>
      <c r="G52" s="85"/>
      <c r="H52" s="84">
        <f t="shared" ref="H52" si="3">H51</f>
        <v>1120505</v>
      </c>
      <c r="I52" s="85"/>
      <c r="J52" s="9"/>
      <c r="K52" s="9"/>
    </row>
    <row r="53" spans="1:20" ht="15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20" ht="17.25" customHeight="1" x14ac:dyDescent="0.2">
      <c r="A54" s="78" t="s">
        <v>53</v>
      </c>
      <c r="B54" s="78"/>
      <c r="C54" s="78"/>
      <c r="D54" s="78"/>
      <c r="E54" s="78"/>
      <c r="F54" s="78"/>
      <c r="G54" s="78"/>
      <c r="H54" s="78"/>
      <c r="I54" s="9"/>
      <c r="J54" s="9"/>
      <c r="K54" s="9"/>
    </row>
    <row r="55" spans="1:20" ht="39" customHeight="1" x14ac:dyDescent="0.2">
      <c r="A55" s="13" t="s">
        <v>35</v>
      </c>
      <c r="B55" s="13" t="s">
        <v>54</v>
      </c>
      <c r="C55" s="13" t="s">
        <v>55</v>
      </c>
      <c r="D55" s="79" t="s">
        <v>56</v>
      </c>
      <c r="E55" s="80"/>
      <c r="F55" s="79" t="s">
        <v>45</v>
      </c>
      <c r="G55" s="80"/>
      <c r="H55" s="79" t="s">
        <v>46</v>
      </c>
      <c r="I55" s="80"/>
      <c r="J55" s="79" t="s">
        <v>47</v>
      </c>
      <c r="K55" s="80"/>
    </row>
    <row r="56" spans="1:20" s="16" customFormat="1" ht="21.95" customHeight="1" x14ac:dyDescent="0.2">
      <c r="A56" s="17">
        <v>1</v>
      </c>
      <c r="B56" s="17">
        <v>2</v>
      </c>
      <c r="C56" s="17">
        <v>3</v>
      </c>
      <c r="D56" s="81">
        <v>4</v>
      </c>
      <c r="E56" s="82"/>
      <c r="F56" s="81">
        <v>5</v>
      </c>
      <c r="G56" s="82"/>
      <c r="H56" s="81">
        <v>6</v>
      </c>
      <c r="I56" s="82"/>
      <c r="J56" s="81">
        <v>7</v>
      </c>
      <c r="K56" s="82"/>
    </row>
    <row r="57" spans="1:20" ht="21.95" customHeight="1" x14ac:dyDescent="0.2">
      <c r="A57" s="19">
        <v>1</v>
      </c>
      <c r="B57" s="24" t="s">
        <v>57</v>
      </c>
      <c r="C57" s="25"/>
      <c r="D57" s="56"/>
      <c r="E57" s="57"/>
      <c r="F57" s="56"/>
      <c r="G57" s="57"/>
      <c r="H57" s="56"/>
      <c r="I57" s="57"/>
      <c r="J57" s="56"/>
      <c r="K57" s="57"/>
    </row>
    <row r="58" spans="1:20" ht="27.75" customHeight="1" x14ac:dyDescent="0.2">
      <c r="A58" s="26"/>
      <c r="B58" s="27" t="s">
        <v>58</v>
      </c>
      <c r="C58" s="27" t="s">
        <v>59</v>
      </c>
      <c r="D58" s="52" t="s">
        <v>60</v>
      </c>
      <c r="E58" s="53"/>
      <c r="F58" s="54">
        <v>2</v>
      </c>
      <c r="G58" s="55"/>
      <c r="H58" s="56"/>
      <c r="I58" s="57"/>
      <c r="J58" s="54">
        <f>F58+H58</f>
        <v>2</v>
      </c>
      <c r="K58" s="55"/>
    </row>
    <row r="59" spans="1:20" ht="48" customHeight="1" x14ac:dyDescent="0.2">
      <c r="A59" s="26"/>
      <c r="B59" s="28" t="s">
        <v>61</v>
      </c>
      <c r="C59" s="27" t="s">
        <v>59</v>
      </c>
      <c r="D59" s="52" t="s">
        <v>62</v>
      </c>
      <c r="E59" s="53"/>
      <c r="F59" s="72">
        <v>29</v>
      </c>
      <c r="G59" s="73"/>
      <c r="H59" s="74"/>
      <c r="I59" s="75"/>
      <c r="J59" s="72">
        <f t="shared" ref="J59:J60" si="4">F59+H59</f>
        <v>29</v>
      </c>
      <c r="K59" s="73"/>
    </row>
    <row r="60" spans="1:20" ht="36.75" customHeight="1" x14ac:dyDescent="0.2">
      <c r="A60" s="26"/>
      <c r="B60" s="28" t="s">
        <v>63</v>
      </c>
      <c r="C60" s="27" t="s">
        <v>59</v>
      </c>
      <c r="D60" s="52" t="s">
        <v>62</v>
      </c>
      <c r="E60" s="53"/>
      <c r="F60" s="76">
        <v>22</v>
      </c>
      <c r="G60" s="77"/>
      <c r="H60" s="76"/>
      <c r="I60" s="77"/>
      <c r="J60" s="76">
        <f t="shared" si="4"/>
        <v>22</v>
      </c>
      <c r="K60" s="77"/>
    </row>
    <row r="61" spans="1:20" ht="22.9" customHeight="1" x14ac:dyDescent="0.2">
      <c r="A61" s="26"/>
      <c r="B61" s="28" t="s">
        <v>64</v>
      </c>
      <c r="C61" s="27" t="s">
        <v>59</v>
      </c>
      <c r="D61" s="52" t="s">
        <v>60</v>
      </c>
      <c r="E61" s="53"/>
      <c r="F61" s="72">
        <v>4</v>
      </c>
      <c r="G61" s="73"/>
      <c r="H61" s="74"/>
      <c r="I61" s="75"/>
      <c r="J61" s="72">
        <f>F61+H61</f>
        <v>4</v>
      </c>
      <c r="K61" s="73"/>
    </row>
    <row r="62" spans="1:20" ht="33" customHeight="1" x14ac:dyDescent="0.2">
      <c r="A62" s="26"/>
      <c r="B62" s="28" t="s">
        <v>65</v>
      </c>
      <c r="C62" s="27" t="s">
        <v>59</v>
      </c>
      <c r="D62" s="52" t="s">
        <v>62</v>
      </c>
      <c r="E62" s="53"/>
      <c r="F62" s="72">
        <v>3</v>
      </c>
      <c r="G62" s="73"/>
      <c r="H62" s="74"/>
      <c r="I62" s="75"/>
      <c r="J62" s="72">
        <f t="shared" ref="J62:J68" si="5">F62+H62</f>
        <v>3</v>
      </c>
      <c r="K62" s="73"/>
      <c r="R62" s="29" t="s">
        <v>66</v>
      </c>
      <c r="S62" s="30" t="s">
        <v>67</v>
      </c>
      <c r="T62" s="31">
        <v>629125</v>
      </c>
    </row>
    <row r="63" spans="1:20" ht="19.149999999999999" customHeight="1" x14ac:dyDescent="0.2">
      <c r="A63" s="26">
        <v>2</v>
      </c>
      <c r="B63" s="24" t="s">
        <v>68</v>
      </c>
      <c r="C63" s="27"/>
      <c r="D63" s="52"/>
      <c r="E63" s="53"/>
      <c r="F63" s="54"/>
      <c r="G63" s="55"/>
      <c r="H63" s="56"/>
      <c r="I63" s="57"/>
      <c r="J63" s="70"/>
      <c r="K63" s="71"/>
      <c r="R63" s="29" t="s">
        <v>69</v>
      </c>
      <c r="S63" s="30" t="s">
        <v>70</v>
      </c>
      <c r="T63" s="31">
        <v>138405</v>
      </c>
    </row>
    <row r="64" spans="1:20" ht="57" customHeight="1" x14ac:dyDescent="0.25">
      <c r="A64" s="26"/>
      <c r="B64" s="27" t="s">
        <v>71</v>
      </c>
      <c r="C64" s="27" t="s">
        <v>72</v>
      </c>
      <c r="D64" s="52" t="s">
        <v>73</v>
      </c>
      <c r="E64" s="53"/>
      <c r="F64" s="66">
        <v>1800</v>
      </c>
      <c r="G64" s="67"/>
      <c r="H64" s="66"/>
      <c r="I64" s="67"/>
      <c r="J64" s="66">
        <f t="shared" ref="J64:J65" si="6">F64+H64</f>
        <v>1800</v>
      </c>
      <c r="K64" s="67"/>
      <c r="R64" s="29" t="s">
        <v>74</v>
      </c>
      <c r="S64" s="30" t="s">
        <v>75</v>
      </c>
      <c r="T64" s="32">
        <v>131100</v>
      </c>
    </row>
    <row r="65" spans="1:21" ht="49.5" customHeight="1" x14ac:dyDescent="0.25">
      <c r="A65" s="26"/>
      <c r="B65" s="33" t="s">
        <v>76</v>
      </c>
      <c r="C65" s="27" t="s">
        <v>72</v>
      </c>
      <c r="D65" s="52" t="s">
        <v>73</v>
      </c>
      <c r="E65" s="53"/>
      <c r="F65" s="66">
        <f>F64/F59</f>
        <v>62.068965517241381</v>
      </c>
      <c r="G65" s="67"/>
      <c r="H65" s="66"/>
      <c r="I65" s="67"/>
      <c r="J65" s="66">
        <f t="shared" si="6"/>
        <v>62.068965517241381</v>
      </c>
      <c r="K65" s="67"/>
      <c r="N65" s="1" t="s">
        <v>77</v>
      </c>
      <c r="R65" s="29" t="s">
        <v>78</v>
      </c>
      <c r="S65" s="30" t="s">
        <v>79</v>
      </c>
      <c r="T65" s="32">
        <v>42455</v>
      </c>
    </row>
    <row r="66" spans="1:21" ht="30" customHeight="1" x14ac:dyDescent="0.25">
      <c r="A66" s="26">
        <v>3</v>
      </c>
      <c r="B66" s="24" t="s">
        <v>80</v>
      </c>
      <c r="C66" s="27"/>
      <c r="D66" s="52"/>
      <c r="E66" s="53"/>
      <c r="F66" s="68"/>
      <c r="G66" s="69"/>
      <c r="H66" s="54"/>
      <c r="I66" s="55"/>
      <c r="J66" s="54"/>
      <c r="K66" s="55"/>
      <c r="R66" s="29" t="s">
        <v>81</v>
      </c>
      <c r="S66" s="30" t="s">
        <v>82</v>
      </c>
      <c r="T66" s="32">
        <v>13580</v>
      </c>
    </row>
    <row r="67" spans="1:21" ht="34.9" customHeight="1" x14ac:dyDescent="0.25">
      <c r="A67" s="26"/>
      <c r="B67" s="33" t="s">
        <v>83</v>
      </c>
      <c r="C67" s="27" t="s">
        <v>84</v>
      </c>
      <c r="D67" s="52" t="s">
        <v>73</v>
      </c>
      <c r="E67" s="53"/>
      <c r="F67" s="54">
        <f>D45/F64</f>
        <v>622.50277777777774</v>
      </c>
      <c r="G67" s="55"/>
      <c r="H67" s="60"/>
      <c r="I67" s="61"/>
      <c r="J67" s="54">
        <f t="shared" si="5"/>
        <v>622.50277777777774</v>
      </c>
      <c r="K67" s="55"/>
      <c r="R67" s="29" t="s">
        <v>85</v>
      </c>
      <c r="S67" s="30" t="s">
        <v>86</v>
      </c>
      <c r="T67" s="32">
        <v>131295</v>
      </c>
    </row>
    <row r="68" spans="1:21" ht="51.75" customHeight="1" x14ac:dyDescent="0.25">
      <c r="A68" s="26"/>
      <c r="B68" s="33" t="s">
        <v>87</v>
      </c>
      <c r="C68" s="27" t="s">
        <v>84</v>
      </c>
      <c r="D68" s="52" t="s">
        <v>73</v>
      </c>
      <c r="E68" s="53"/>
      <c r="F68" s="62">
        <f>D52/F59</f>
        <v>38638.103448275862</v>
      </c>
      <c r="G68" s="63"/>
      <c r="H68" s="64"/>
      <c r="I68" s="65"/>
      <c r="J68" s="62">
        <f t="shared" si="5"/>
        <v>38638.103448275862</v>
      </c>
      <c r="K68" s="63"/>
      <c r="R68" s="29" t="s">
        <v>88</v>
      </c>
      <c r="S68" s="30" t="s">
        <v>89</v>
      </c>
      <c r="T68" s="32">
        <v>7180</v>
      </c>
    </row>
    <row r="69" spans="1:21" ht="21.95" customHeight="1" x14ac:dyDescent="0.25">
      <c r="A69" s="26">
        <v>4</v>
      </c>
      <c r="B69" s="24" t="s">
        <v>90</v>
      </c>
      <c r="C69" s="27"/>
      <c r="D69" s="52"/>
      <c r="E69" s="53"/>
      <c r="F69" s="54"/>
      <c r="G69" s="55"/>
      <c r="H69" s="56"/>
      <c r="I69" s="57"/>
      <c r="J69" s="54"/>
      <c r="K69" s="55"/>
      <c r="R69" s="29" t="s">
        <v>91</v>
      </c>
      <c r="S69" s="30" t="s">
        <v>92</v>
      </c>
      <c r="T69" s="32">
        <v>20985</v>
      </c>
    </row>
    <row r="70" spans="1:21" ht="53.45" customHeight="1" x14ac:dyDescent="0.25">
      <c r="A70" s="25"/>
      <c r="B70" s="27" t="s">
        <v>93</v>
      </c>
      <c r="C70" s="25" t="s">
        <v>94</v>
      </c>
      <c r="D70" s="58" t="s">
        <v>73</v>
      </c>
      <c r="E70" s="59"/>
      <c r="F70" s="56">
        <v>100</v>
      </c>
      <c r="G70" s="57"/>
      <c r="H70" s="56"/>
      <c r="I70" s="57"/>
      <c r="J70" s="56">
        <v>100</v>
      </c>
      <c r="K70" s="57"/>
      <c r="R70" s="29" t="s">
        <v>95</v>
      </c>
      <c r="S70" s="30" t="s">
        <v>96</v>
      </c>
      <c r="T70" s="32">
        <v>1980</v>
      </c>
    </row>
    <row r="71" spans="1:21" s="36" customFormat="1" ht="48.6" customHeight="1" x14ac:dyDescent="0.25">
      <c r="A71" s="50" t="s">
        <v>97</v>
      </c>
      <c r="B71" s="50"/>
      <c r="C71" s="34"/>
      <c r="D71" s="34"/>
      <c r="E71" s="35"/>
      <c r="F71" s="34"/>
      <c r="G71" s="34"/>
      <c r="H71" s="51" t="s">
        <v>98</v>
      </c>
      <c r="I71" s="51"/>
      <c r="J71" s="51"/>
      <c r="K71" s="51"/>
      <c r="R71" s="29" t="s">
        <v>99</v>
      </c>
      <c r="S71" s="30" t="s">
        <v>100</v>
      </c>
      <c r="T71" s="32">
        <v>4400</v>
      </c>
    </row>
    <row r="72" spans="1:21" s="36" customFormat="1" ht="1.1499999999999999" hidden="1" customHeight="1" x14ac:dyDescent="0.25">
      <c r="A72" s="50" t="s">
        <v>101</v>
      </c>
      <c r="B72" s="50"/>
      <c r="C72" s="34"/>
      <c r="D72" s="34"/>
      <c r="E72" s="37" t="s">
        <v>102</v>
      </c>
      <c r="F72" s="38"/>
      <c r="G72" s="38"/>
      <c r="H72" s="48" t="s">
        <v>103</v>
      </c>
      <c r="I72" s="48"/>
      <c r="J72" s="48"/>
      <c r="K72" s="48"/>
      <c r="R72" s="39" t="s">
        <v>104</v>
      </c>
      <c r="S72" s="40" t="s">
        <v>105</v>
      </c>
      <c r="T72" s="41">
        <v>1120505</v>
      </c>
    </row>
    <row r="73" spans="1:21" s="36" customFormat="1" ht="45" customHeight="1" x14ac:dyDescent="0.25">
      <c r="A73" s="50" t="s">
        <v>106</v>
      </c>
      <c r="B73" s="50"/>
      <c r="C73" s="34"/>
      <c r="D73" s="34"/>
      <c r="E73" s="37" t="s">
        <v>102</v>
      </c>
      <c r="F73" s="34"/>
      <c r="G73" s="34"/>
      <c r="H73" s="48" t="s">
        <v>103</v>
      </c>
      <c r="I73" s="48"/>
      <c r="J73" s="48"/>
      <c r="K73" s="48"/>
      <c r="T73" s="42">
        <f>T64+T65+T66+T67+T68+T69+T70+T71</f>
        <v>352975</v>
      </c>
      <c r="U73" s="43"/>
    </row>
    <row r="74" spans="1:21" s="36" customFormat="1" ht="18.75" customHeight="1" x14ac:dyDescent="0.25">
      <c r="A74" s="44"/>
      <c r="B74" s="34"/>
      <c r="C74" s="34"/>
      <c r="D74" s="34"/>
      <c r="E74" s="35"/>
      <c r="F74" s="34"/>
      <c r="G74" s="34"/>
      <c r="H74" s="47" t="s">
        <v>107</v>
      </c>
      <c r="I74" s="47"/>
      <c r="J74" s="47"/>
      <c r="K74" s="47"/>
    </row>
    <row r="75" spans="1:21" s="36" customFormat="1" ht="38.25" customHeight="1" x14ac:dyDescent="0.2">
      <c r="A75" s="44" t="s">
        <v>108</v>
      </c>
      <c r="B75" s="34"/>
      <c r="C75" s="44"/>
      <c r="D75" s="34"/>
      <c r="E75" s="37" t="s">
        <v>102</v>
      </c>
      <c r="F75" s="37"/>
      <c r="G75" s="38"/>
      <c r="H75" s="48" t="s">
        <v>103</v>
      </c>
      <c r="I75" s="48"/>
      <c r="J75" s="48"/>
      <c r="K75" s="48"/>
    </row>
    <row r="76" spans="1:21" s="36" customFormat="1" ht="21.75" customHeight="1" x14ac:dyDescent="0.2">
      <c r="A76" s="45"/>
      <c r="B76" s="46" t="s">
        <v>109</v>
      </c>
      <c r="C76" s="45"/>
      <c r="D76" s="45"/>
      <c r="E76" s="45"/>
      <c r="F76" s="45"/>
      <c r="G76" s="45"/>
      <c r="H76" s="45"/>
      <c r="I76" s="45"/>
      <c r="J76" s="45"/>
      <c r="K76" s="45"/>
    </row>
    <row r="77" spans="1:21" x14ac:dyDescent="0.2">
      <c r="A77" s="45"/>
      <c r="B77" s="45" t="s">
        <v>110</v>
      </c>
      <c r="C77" s="45"/>
      <c r="D77" s="45"/>
      <c r="E77" s="45"/>
      <c r="F77" s="45"/>
      <c r="G77" s="45"/>
      <c r="H77" s="45"/>
      <c r="I77" s="45"/>
      <c r="J77" s="45"/>
      <c r="K77" s="45"/>
    </row>
    <row r="78" spans="1:21" x14ac:dyDescent="0.2">
      <c r="A78" s="49"/>
      <c r="B78" s="49"/>
    </row>
    <row r="79" spans="1:21" ht="12.75" customHeight="1" x14ac:dyDescent="0.2">
      <c r="A79" s="49"/>
      <c r="B79" s="49"/>
    </row>
  </sheetData>
  <mergeCells count="149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B38:H38"/>
    <mergeCell ref="A40:H40"/>
    <mergeCell ref="A41:I41"/>
    <mergeCell ref="B42:C42"/>
    <mergeCell ref="D42:E42"/>
    <mergeCell ref="F42:G42"/>
    <mergeCell ref="H42:I42"/>
    <mergeCell ref="A28:K28"/>
    <mergeCell ref="B30:H30"/>
    <mergeCell ref="B31:H31"/>
    <mergeCell ref="A33:K33"/>
    <mergeCell ref="A35:K35"/>
    <mergeCell ref="B37:H37"/>
    <mergeCell ref="A45:C45"/>
    <mergeCell ref="D45:E45"/>
    <mergeCell ref="F45:G45"/>
    <mergeCell ref="H45:I45"/>
    <mergeCell ref="A47:H47"/>
    <mergeCell ref="A48:I48"/>
    <mergeCell ref="B43:C43"/>
    <mergeCell ref="D43:E43"/>
    <mergeCell ref="F43:G43"/>
    <mergeCell ref="H43:I43"/>
    <mergeCell ref="B44:C44"/>
    <mergeCell ref="D44:E44"/>
    <mergeCell ref="F44:G44"/>
    <mergeCell ref="H44:I44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D57:E57"/>
    <mergeCell ref="F57:G57"/>
    <mergeCell ref="H57:I57"/>
    <mergeCell ref="J57:K57"/>
    <mergeCell ref="D58:E58"/>
    <mergeCell ref="F58:G58"/>
    <mergeCell ref="H58:I58"/>
    <mergeCell ref="J58:K58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H74:K74"/>
    <mergeCell ref="H75:K75"/>
    <mergeCell ref="A78:B78"/>
    <mergeCell ref="A79:B79"/>
    <mergeCell ref="A71:B71"/>
    <mergeCell ref="H71:K71"/>
    <mergeCell ref="A72:B72"/>
    <mergeCell ref="H72:K72"/>
    <mergeCell ref="A73:B73"/>
    <mergeCell ref="H73:K73"/>
  </mergeCells>
  <pageMargins left="0.23622047244094491" right="0.23622047244094491" top="0.35433070866141736" bottom="0.35433070866141736" header="0.31496062992125984" footer="0.31496062992125984"/>
  <pageSetup paperSize="9" scale="50" fitToHeight="3" orientation="landscape" r:id="rId1"/>
  <rowBreaks count="2" manualBreakCount="2">
    <brk id="18" max="10" man="1"/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1151</vt:lpstr>
      <vt:lpstr>'1151'!Область_печати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2022-02-07T06:03:25Z</dcterms:created>
  <dcterms:modified xsi:type="dcterms:W3CDTF">2022-02-07T06:12:29Z</dcterms:modified>
</cp:coreProperties>
</file>