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O:\EM-18\Pochta\2022\Січень\2401\Папорти УКБ\"/>
    </mc:Choice>
  </mc:AlternateContent>
  <bookViews>
    <workbookView xWindow="0" yWindow="0" windowWidth="28800" windowHeight="11835"/>
  </bookViews>
  <sheets>
    <sheet name="паспорт" sheetId="1" r:id="rId1"/>
  </sheets>
  <calcPr calcId="152511"/>
</workbook>
</file>

<file path=xl/calcChain.xml><?xml version="1.0" encoding="utf-8"?>
<calcChain xmlns="http://schemas.openxmlformats.org/spreadsheetml/2006/main">
  <c r="F69" i="1" l="1"/>
  <c r="E39" i="1"/>
  <c r="G78" i="1"/>
  <c r="F76" i="1"/>
  <c r="G75" i="1"/>
  <c r="G72" i="1"/>
  <c r="G70" i="1"/>
  <c r="G76" i="1"/>
  <c r="F73" i="1"/>
  <c r="G73" i="1"/>
  <c r="F57" i="1"/>
  <c r="G57" i="1"/>
  <c r="F64" i="1"/>
  <c r="G66" i="1"/>
  <c r="G60" i="1"/>
  <c r="G63" i="1"/>
  <c r="G58" i="1"/>
  <c r="G64" i="1"/>
  <c r="F61" i="1"/>
  <c r="G61" i="1"/>
  <c r="E38" i="1"/>
  <c r="D40" i="1"/>
  <c r="D47" i="1"/>
  <c r="E40" i="1"/>
  <c r="G69" i="1"/>
  <c r="E47" i="1"/>
  <c r="E49" i="1"/>
  <c r="D49" i="1"/>
</calcChain>
</file>

<file path=xl/sharedStrings.xml><?xml version="1.0" encoding="utf-8"?>
<sst xmlns="http://schemas.openxmlformats.org/spreadsheetml/2006/main" count="140" uniqueCount="86">
  <si>
    <t>ЗАТВЕРДЖЕНО</t>
  </si>
  <si>
    <t>Наказ / розпорядчий документ</t>
  </si>
  <si>
    <t>(найменування головного розпорядника коштів місцевого бюджету)</t>
  </si>
  <si>
    <t>Паспорт</t>
  </si>
  <si>
    <t>1.</t>
  </si>
  <si>
    <t>2.</t>
  </si>
  <si>
    <t>3.</t>
  </si>
  <si>
    <t>4.</t>
  </si>
  <si>
    <t>5.</t>
  </si>
  <si>
    <t>6.</t>
  </si>
  <si>
    <t>7.</t>
  </si>
  <si>
    <t>N з/п</t>
  </si>
  <si>
    <t>Завдання</t>
  </si>
  <si>
    <t>8.</t>
  </si>
  <si>
    <t>Напрями використання бюджетних коштів</t>
  </si>
  <si>
    <t>Загальний фонд</t>
  </si>
  <si>
    <t>Спеціальний фонд</t>
  </si>
  <si>
    <t>Усього</t>
  </si>
  <si>
    <t>9.</t>
  </si>
  <si>
    <t>Перелік місцевих / регіональних програм, що виконуються у складі бюджетної програми:</t>
  </si>
  <si>
    <t>Найменування місцевої / регіональної програми</t>
  </si>
  <si>
    <t>10.</t>
  </si>
  <si>
    <t>Результативні показники бюджетної програми:</t>
  </si>
  <si>
    <t>Показник</t>
  </si>
  <si>
    <t>Одиниця виміру</t>
  </si>
  <si>
    <t>Джерело інформації</t>
  </si>
  <si>
    <t>затрат</t>
  </si>
  <si>
    <t>продукту</t>
  </si>
  <si>
    <t>ефективності</t>
  </si>
  <si>
    <t>якості</t>
  </si>
  <si>
    <t>(підпис)</t>
  </si>
  <si>
    <t>ПОГОДЖЕНО:</t>
  </si>
  <si>
    <t>(найменування відповідального виконавця)</t>
  </si>
  <si>
    <t>Цілі державної політики, на досягнення яких спрямована реалізація бюджетної програми</t>
  </si>
  <si>
    <t>Ціль державної політики</t>
  </si>
  <si>
    <t>Мета бюджетної програми</t>
  </si>
  <si>
    <t>Завдання бюджетної програми</t>
  </si>
  <si>
    <t>11.</t>
  </si>
  <si>
    <t>М. П.</t>
  </si>
  <si>
    <t>(ініціали/ініціал, прізвище)</t>
  </si>
  <si>
    <t>ЗАТВЕРДЖЕНО
Наказ Міністерства фінансів України 
26 серпня 2014 року № 836
(у редакції наказу Міністерства фінансів України від  29 грудня 2018 року № 1209)</t>
  </si>
  <si>
    <t>Розвиток сучасної спортивної інфраструктури</t>
  </si>
  <si>
    <t>Обсяг будівництва (загальна площа)</t>
  </si>
  <si>
    <t>кв.м</t>
  </si>
  <si>
    <t>проектна документація</t>
  </si>
  <si>
    <t>кількість об'єктів</t>
  </si>
  <si>
    <t>од.</t>
  </si>
  <si>
    <t>рішення сесії</t>
  </si>
  <si>
    <t>грн.</t>
  </si>
  <si>
    <t>розрахунок</t>
  </si>
  <si>
    <t>рівень готовності</t>
  </si>
  <si>
    <t>%</t>
  </si>
  <si>
    <t>Т.М.Поліщук</t>
  </si>
  <si>
    <t>С.М.Ямчук</t>
  </si>
  <si>
    <t>Фінансове управління Хмельницької міської ради</t>
  </si>
  <si>
    <t>Начальник управління</t>
  </si>
  <si>
    <t>(грн.)</t>
  </si>
  <si>
    <t>Обсяг видатків на будівництво</t>
  </si>
  <si>
    <t>площа, яку планується побудувати</t>
  </si>
  <si>
    <t>середні витрати на об'єкт будівництва</t>
  </si>
  <si>
    <t>середні витрати на будівництво 1 кв. м</t>
  </si>
  <si>
    <t>грн./кв.м</t>
  </si>
  <si>
    <t>(код Програмної класифікації видатків та кредитування місцевого бюджету)</t>
  </si>
  <si>
    <t>(код за ЄДРПОУ)</t>
  </si>
  <si>
    <t>02498582</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</si>
  <si>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</si>
  <si>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</si>
  <si>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(найменування бюджетної програми згідно з  Типовою програмною класифікацією видатків та кредитування місцевого бюджету)</t>
  </si>
  <si>
    <t>(код бюджету)</t>
  </si>
  <si>
    <t>Управління капітального будівництва Хмельницької міської ради</t>
  </si>
  <si>
    <t xml:space="preserve"> Управління капітального будівництва Хмельницької міської ради</t>
  </si>
  <si>
    <t>Начальник управління капітального будівництва Хмельницької міської ради</t>
  </si>
  <si>
    <t>бюджетної програми місцевого бюджету на 2022 рік</t>
  </si>
  <si>
    <t>Програма економічного та соціального розвитку Хмельницької міської територіальної громади на 2022 рік</t>
  </si>
  <si>
    <r>
      <t>Підстави для виконання бюджетної програми: : Конституція України, Бюджетний кодекс України, Закон України «Про Державний бюджет України на 2022 рік», Закон України «Про місцеве самоврядування», Закон України «Про державне прогнозування та розроблення програм економічного та соціального розвитку України», Постанова  КМУ «Про затвердження Порядку розроблення та виконання державних цільових програм» від 31.01.2007 р. № 106, Наказ Міністерства економіки України «Про затвердження Методичних рекомендацій щодо порядку розроблення регіональних цільових програм, моніторингу та звітності про їх виконання» від 04.12.2006р. № 367, Наказ Міністерства фінансів України «Про деякі питання запровадження програмно-цільового методу складання та виконання місцевих бюджетів» від 26.08.2014 №836,Стратегічний план розвитку Хмельницької міської територіальної громади на  2021-2025 роки, затверджений рішенням сьомої сесії Хмельницької міської ради від 14.07.2021 № 11, Рішення десятої сесії Хмельницької міської ради від 15.12.2021  № 7 «Про бюджет  Хмельницької міської територіальної громади на 2022 рік»</t>
    </r>
    <r>
      <rPr>
        <sz val="12"/>
        <color indexed="8"/>
        <rFont val="Times New Roman"/>
        <family val="1"/>
        <charset val="204"/>
      </rPr>
      <t>,   Програма економічного і соціального розвитку Хмельницької міської територіальної громади на 2022 рік, затверджена рішенням десятої сесії Хмельницької міської ради від 15.12.2021 №8.</t>
    </r>
  </si>
  <si>
    <t>7325</t>
  </si>
  <si>
    <t>0443</t>
  </si>
  <si>
    <t>Будівництво споруд, установ та закладів фізичної культури і спорту</t>
  </si>
  <si>
    <t>Обсяг бюджетних призначень / бюджетних асигнувань - 1 300 000 гривень, у тому числі загального фонду - _гривень та спеціального фонду - 1 300 000 гривень.</t>
  </si>
  <si>
    <t>Забезпечення розвитку сучасної спортивної інфраструктури Хмельницької міської територіальної громади</t>
  </si>
  <si>
    <t>Збудівництво спортивних споруд</t>
  </si>
  <si>
    <t>Будівництво спеціалізованого залу боксу на території спортивного комплексу "Поділля" ДЮСШ №1 по вул. Проскурівській, 81 в м. Хмельницькому</t>
  </si>
  <si>
    <t>Будівництво Льодового палацу по вул. Прибузькій, 7/3А в м. Хмельницькому</t>
  </si>
  <si>
    <t>Будівництво спеціалізованого залу боксу на території спортивного комплексу "Поділля" ДЮСШ №1 по вул. Проскурівській, 81 в м. Хмельницькому (коригування)</t>
  </si>
  <si>
    <t>від 20.01.2022  № 05</t>
  </si>
  <si>
    <t>Дата погодження  20.01.2022</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</si>
</sst>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Calibri"/>
      <family val="2"/>
      <charset val="204"/>
      <scheme val="minor"/>
    </font>
    <font>
      <sz val="12"/>
      <color indexed="8"/>
      <name val="Times New Roman"/>
      <family val="1"/>
      <charset val="204"/>
    </font>
    <font>
      <sz val="10"/>
      <name val="Arial Cyr"/>
      <family val="2"/>
      <charset val="204"/>
    </font>
    <font>
      <sz val="12"/>
      <name val="Times New Roman"/>
      <family val="1"/>
      <charset val="204"/>
    </font>
    <font>
      <sz val="12"/>
      <color rgb="FF000000"/>
      <name val="Times New Roman"/>
      <family val="1"/>
      <charset val="204"/>
    </font>
    <font>
      <sz val="11"/>
      <color theme="1"/>
      <name val="Times New Roman"/>
      <family val="1"/>
      <charset val="204"/>
    </font>
    <font>
      <sz val="8"/>
      <color rgb="FF000000"/>
      <name val="Times New Roman"/>
      <family val="1"/>
      <charset val="204"/>
    </font>
    <font>
      <b/>
      <sz val="7.5"/>
      <color rgb="FF000000"/>
      <name val="Times New Roman"/>
      <family val="1"/>
      <charset val="204"/>
    </font>
    <font>
      <b/>
      <sz val="12"/>
      <color rgb="FF000000"/>
      <name val="Times New Roman"/>
      <family val="1"/>
      <charset val="204"/>
    </font>
    <font>
      <sz val="12"/>
      <color theme="0"/>
      <name val="Times New Roman"/>
      <family val="1"/>
      <charset val="204"/>
    </font>
    <font>
      <sz val="12"/>
      <color theme="1"/>
      <name val="Times New Roman"/>
      <family val="1"/>
      <charset val="204"/>
    </font>
    <font>
      <sz val="8"/>
      <color theme="1"/>
      <name val="Times New Roman"/>
      <family val="1"/>
      <charset val="204"/>
    </font>
  </fonts>
  <fills count="3">
    <fill>
      <patternFill patternType="none"/>
    </fill>
    <fill>
      <patternFill patternType="gray125"/>
    </fill>
    <fill>
      <patternFill patternType="solid">
        <fgColor theme="0"/>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2" fillId="0" borderId="0"/>
    <xf numFmtId="0" fontId="2" fillId="0" borderId="0"/>
  </cellStyleXfs>
  <cellXfs count="68">
    <xf numFmtId="0" fontId="0" fillId="0" borderId="0" xfId="0"/>
    <xf numFmtId="0" fontId="4" fillId="0" borderId="0" xfId="0" applyFont="1" applyAlignment="1">
      <alignment vertical="center" wrapText="1"/>
    </xf>
    <xf numFmtId="0" fontId="4" fillId="0" borderId="0" xfId="0" applyFont="1" applyAlignment="1">
      <alignment horizontal="center" vertical="center" wrapText="1"/>
    </xf>
    <xf numFmtId="0" fontId="4" fillId="0" borderId="0" xfId="0" applyFont="1"/>
    <xf numFmtId="0" fontId="5" fillId="0" borderId="0" xfId="0" applyFont="1"/>
    <xf numFmtId="0" fontId="5" fillId="0" borderId="0" xfId="0" applyFont="1" applyAlignment="1">
      <alignment vertical="center" wrapText="1"/>
    </xf>
    <xf numFmtId="0" fontId="6" fillId="0" borderId="0" xfId="0" applyFont="1" applyAlignment="1">
      <alignment horizontal="center" vertical="top" wrapText="1"/>
    </xf>
    <xf numFmtId="0" fontId="6" fillId="0" borderId="0" xfId="0" applyFont="1" applyAlignment="1">
      <alignment horizontal="center" vertical="center" wrapText="1"/>
    </xf>
    <xf numFmtId="0" fontId="4" fillId="0" borderId="2" xfId="0" applyFont="1" applyBorder="1" applyAlignment="1">
      <alignment horizontal="center" vertical="center" wrapText="1"/>
    </xf>
    <xf numFmtId="0" fontId="4" fillId="0" borderId="2" xfId="0" applyFont="1" applyBorder="1" applyAlignment="1">
      <alignment vertical="center" wrapText="1"/>
    </xf>
    <xf numFmtId="0" fontId="5" fillId="0" borderId="0" xfId="0" applyFont="1" applyBorder="1" applyAlignment="1"/>
    <xf numFmtId="0" fontId="4" fillId="0" borderId="1" xfId="0" applyFont="1" applyBorder="1" applyAlignment="1">
      <alignment vertical="center" wrapText="1"/>
    </xf>
    <xf numFmtId="0" fontId="4" fillId="0" borderId="0" xfId="0" applyFont="1" applyAlignment="1">
      <alignment horizontal="left" vertical="center" wrapText="1"/>
    </xf>
    <xf numFmtId="0" fontId="4" fillId="0" borderId="2" xfId="0" applyFont="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xf>
    <xf numFmtId="0" fontId="4" fillId="0" borderId="0" xfId="0" applyFont="1" applyAlignment="1">
      <alignment horizontal="left" vertical="center"/>
    </xf>
    <xf numFmtId="0" fontId="7" fillId="0" borderId="0" xfId="0" applyFont="1" applyAlignment="1">
      <alignment vertical="center"/>
    </xf>
    <xf numFmtId="0" fontId="7" fillId="0" borderId="0" xfId="0" applyFont="1"/>
    <xf numFmtId="0" fontId="4" fillId="0" borderId="2"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 xfId="0" applyFont="1" applyBorder="1" applyAlignment="1">
      <alignment horizontal="center" vertical="center" wrapText="1"/>
    </xf>
    <xf numFmtId="1" fontId="4" fillId="0" borderId="2" xfId="0" applyNumberFormat="1" applyFont="1" applyBorder="1" applyAlignment="1">
      <alignment horizontal="center" vertical="center" wrapText="1"/>
    </xf>
    <xf numFmtId="0" fontId="4" fillId="0" borderId="0" xfId="0" applyFont="1" applyAlignment="1">
      <alignment horizontal="center" vertical="center" wrapText="1"/>
    </xf>
    <xf numFmtId="0" fontId="6" fillId="0" borderId="0" xfId="0" applyFont="1" applyAlignment="1">
      <alignment horizontal="center" vertical="top" wrapText="1"/>
    </xf>
    <xf numFmtId="0" fontId="9" fillId="0" borderId="2" xfId="0" applyFont="1" applyBorder="1" applyAlignment="1">
      <alignment horizontal="center" vertical="center" wrapText="1"/>
    </xf>
    <xf numFmtId="0" fontId="10" fillId="0" borderId="2" xfId="0" applyFont="1" applyFill="1" applyBorder="1" applyAlignment="1">
      <alignment horizontal="center" vertical="center" wrapText="1"/>
    </xf>
    <xf numFmtId="0" fontId="6" fillId="0" borderId="0" xfId="0" applyFont="1" applyAlignment="1">
      <alignment horizontal="center" vertical="top" wrapText="1"/>
    </xf>
    <xf numFmtId="0" fontId="4" fillId="0" borderId="0" xfId="0" applyFont="1" applyAlignment="1">
      <alignment vertical="center" wrapText="1"/>
    </xf>
    <xf numFmtId="0" fontId="6" fillId="0" borderId="0" xfId="0" applyFont="1" applyBorder="1" applyAlignment="1">
      <alignment vertical="top" wrapText="1"/>
    </xf>
    <xf numFmtId="0" fontId="10" fillId="0" borderId="0" xfId="0" applyFont="1"/>
    <xf numFmtId="0" fontId="8" fillId="0" borderId="1" xfId="0" applyFont="1" applyBorder="1" applyAlignment="1">
      <alignment horizontal="center" vertical="center" wrapText="1"/>
    </xf>
    <xf numFmtId="49" fontId="8" fillId="0" borderId="1" xfId="0" applyNumberFormat="1" applyFont="1" applyBorder="1" applyAlignment="1">
      <alignment horizontal="center" vertical="center" wrapText="1"/>
    </xf>
    <xf numFmtId="0" fontId="4" fillId="2" borderId="0" xfId="0" applyFont="1" applyFill="1" applyAlignment="1">
      <alignment horizontal="center" vertical="center" wrapText="1"/>
    </xf>
    <xf numFmtId="0" fontId="5" fillId="2" borderId="0" xfId="0" applyFont="1" applyFill="1"/>
    <xf numFmtId="0" fontId="4" fillId="0" borderId="2" xfId="0" applyFont="1" applyBorder="1" applyAlignment="1">
      <alignment horizontal="center" vertical="center" wrapText="1"/>
    </xf>
    <xf numFmtId="0" fontId="5" fillId="0" borderId="1" xfId="0" applyFont="1" applyBorder="1" applyAlignment="1">
      <alignment wrapText="1"/>
    </xf>
    <xf numFmtId="0" fontId="4" fillId="0" borderId="0" xfId="0" applyFont="1" applyAlignment="1">
      <alignment wrapText="1"/>
    </xf>
    <xf numFmtId="0" fontId="4" fillId="0" borderId="2" xfId="0" applyFont="1" applyBorder="1" applyAlignment="1">
      <alignment horizontal="center" vertical="center" wrapText="1"/>
    </xf>
    <xf numFmtId="0" fontId="4" fillId="0" borderId="2" xfId="0" applyFont="1" applyBorder="1" applyAlignment="1">
      <alignment horizontal="center" vertical="center" wrapText="1"/>
    </xf>
    <xf numFmtId="0" fontId="4" fillId="0" borderId="0" xfId="0" applyFont="1" applyBorder="1" applyAlignment="1">
      <alignment horizontal="center" vertical="center" wrapText="1"/>
    </xf>
    <xf numFmtId="0" fontId="3" fillId="0" borderId="2" xfId="1" applyFont="1" applyFill="1" applyBorder="1" applyAlignment="1">
      <alignment horizontal="left" vertical="center" wrapText="1"/>
    </xf>
    <xf numFmtId="0" fontId="4" fillId="0" borderId="2" xfId="2" applyFont="1" applyFill="1" applyBorder="1" applyAlignment="1">
      <alignment horizontal="left" vertical="center" wrapText="1"/>
    </xf>
    <xf numFmtId="0" fontId="4" fillId="0" borderId="0" xfId="0" applyFont="1" applyBorder="1" applyAlignment="1">
      <alignment vertical="center" wrapText="1"/>
    </xf>
    <xf numFmtId="0" fontId="9" fillId="0" borderId="0" xfId="0" applyFont="1" applyBorder="1" applyAlignment="1">
      <alignment horizontal="center" vertical="center" wrapText="1"/>
    </xf>
    <xf numFmtId="0" fontId="10" fillId="0" borderId="0" xfId="0" applyFont="1" applyFill="1" applyBorder="1" applyAlignment="1">
      <alignment horizontal="center" vertical="center" wrapText="1"/>
    </xf>
    <xf numFmtId="0" fontId="8" fillId="0" borderId="2" xfId="2" applyFont="1" applyFill="1" applyBorder="1" applyAlignment="1">
      <alignment horizontal="left" vertical="center" wrapText="1"/>
    </xf>
    <xf numFmtId="0" fontId="4" fillId="0" borderId="0" xfId="0" applyFont="1" applyAlignment="1">
      <alignment horizontal="center" vertical="center" wrapText="1"/>
    </xf>
    <xf numFmtId="0" fontId="8" fillId="0" borderId="0" xfId="0" applyFont="1" applyBorder="1" applyAlignment="1">
      <alignment horizontal="center" vertical="center" wrapText="1"/>
    </xf>
    <xf numFmtId="0" fontId="6" fillId="0" borderId="0" xfId="0" applyFont="1" applyBorder="1" applyAlignment="1">
      <alignment horizontal="center" vertical="top" wrapText="1"/>
    </xf>
    <xf numFmtId="0" fontId="4" fillId="2" borderId="0" xfId="0" applyFont="1" applyFill="1" applyAlignment="1">
      <alignment horizontal="left" vertical="center" wrapText="1"/>
    </xf>
    <xf numFmtId="0" fontId="11" fillId="0" borderId="0" xfId="0" applyFont="1" applyAlignment="1">
      <alignment horizontal="left" vertical="top" wrapText="1"/>
    </xf>
    <xf numFmtId="0" fontId="11" fillId="0" borderId="0" xfId="0" applyFont="1" applyAlignment="1">
      <alignment horizontal="left" vertical="top"/>
    </xf>
    <xf numFmtId="0" fontId="6" fillId="0" borderId="3" xfId="0" applyFont="1" applyBorder="1" applyAlignment="1">
      <alignment horizontal="center" vertical="top" wrapText="1"/>
    </xf>
    <xf numFmtId="0" fontId="4" fillId="0" borderId="0" xfId="0" applyFont="1" applyBorder="1" applyAlignment="1">
      <alignment horizontal="left" vertical="top" wrapText="1"/>
    </xf>
    <xf numFmtId="0" fontId="4" fillId="0" borderId="0" xfId="0" applyFont="1" applyAlignment="1">
      <alignment horizontal="left" vertical="center" wrapText="1"/>
    </xf>
    <xf numFmtId="0" fontId="8" fillId="0" borderId="0" xfId="0" applyFont="1" applyAlignment="1">
      <alignment horizontal="center" vertical="center"/>
    </xf>
    <xf numFmtId="0" fontId="4" fillId="0" borderId="2" xfId="0" applyFont="1" applyBorder="1" applyAlignment="1">
      <alignment horizontal="center" vertical="center" wrapText="1"/>
    </xf>
    <xf numFmtId="0" fontId="5" fillId="0" borderId="0" xfId="0" applyFont="1" applyAlignment="1">
      <alignment horizontal="left"/>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2" xfId="0" applyFont="1" applyBorder="1" applyAlignment="1">
      <alignment horizontal="left" vertical="center" wrapText="1"/>
    </xf>
    <xf numFmtId="0" fontId="5" fillId="0" borderId="1" xfId="0" applyFont="1" applyBorder="1" applyAlignment="1">
      <alignment horizontal="center" wrapText="1"/>
    </xf>
    <xf numFmtId="0" fontId="4" fillId="0" borderId="0" xfId="0" applyFont="1" applyAlignment="1">
      <alignment horizontal="center" wrapText="1"/>
    </xf>
    <xf numFmtId="0" fontId="8" fillId="0" borderId="0" xfId="0" applyFont="1" applyAlignment="1">
      <alignment horizontal="left" vertical="center" wrapText="1"/>
    </xf>
    <xf numFmtId="0" fontId="8" fillId="0" borderId="1" xfId="0" applyFont="1" applyBorder="1" applyAlignment="1">
      <alignment horizontal="center" vertical="center" wrapText="1"/>
    </xf>
    <xf numFmtId="0" fontId="5" fillId="0" borderId="1" xfId="0" applyFont="1" applyBorder="1" applyAlignment="1">
      <alignment horizontal="center"/>
    </xf>
  </cellXfs>
  <cellStyles count="3">
    <cellStyle name="TableStyleLight1" xfId="1"/>
    <cellStyle name="Звичайний" xfId="0" builtinId="0"/>
    <cellStyle name="Звичайний 25"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8"/>
  <sheetViews>
    <sheetView tabSelected="1" zoomScaleNormal="100" zoomScaleSheetLayoutView="100" workbookViewId="0">
      <selection activeCell="A87" sqref="A87"/>
    </sheetView>
  </sheetViews>
  <sheetFormatPr defaultColWidth="21.5703125" defaultRowHeight="15" x14ac:dyDescent="0.25"/>
  <cols>
    <col min="1" max="1" width="6.5703125" style="4" customWidth="1"/>
    <col min="2" max="2" width="21.5703125" style="4"/>
    <col min="3" max="3" width="24.28515625" style="4" customWidth="1"/>
    <col min="4" max="4" width="15.7109375" style="4" customWidth="1"/>
    <col min="5" max="5" width="21.5703125" style="4"/>
    <col min="6" max="6" width="39.140625" style="4" customWidth="1"/>
    <col min="7" max="7" width="41.5703125" style="4" customWidth="1"/>
    <col min="8" max="16384" width="21.5703125" style="4"/>
  </cols>
  <sheetData>
    <row r="1" spans="1:7" x14ac:dyDescent="0.25">
      <c r="F1" s="51" t="s">
        <v>40</v>
      </c>
      <c r="G1" s="52"/>
    </row>
    <row r="2" spans="1:7" x14ac:dyDescent="0.25">
      <c r="F2" s="52"/>
      <c r="G2" s="52"/>
    </row>
    <row r="3" spans="1:7" ht="32.25" customHeight="1" x14ac:dyDescent="0.25">
      <c r="F3" s="52"/>
      <c r="G3" s="52"/>
    </row>
    <row r="4" spans="1:7" ht="15.75" x14ac:dyDescent="0.25">
      <c r="A4" s="1"/>
      <c r="E4" s="1" t="s">
        <v>0</v>
      </c>
    </row>
    <row r="5" spans="1:7" ht="15.75" customHeight="1" x14ac:dyDescent="0.25">
      <c r="A5" s="1"/>
      <c r="E5" s="64" t="s">
        <v>1</v>
      </c>
      <c r="F5" s="64"/>
      <c r="G5" s="37"/>
    </row>
    <row r="6" spans="1:7" ht="42.6" customHeight="1" x14ac:dyDescent="0.25">
      <c r="A6" s="1"/>
      <c r="B6" s="1"/>
      <c r="E6" s="63" t="s">
        <v>70</v>
      </c>
      <c r="F6" s="63"/>
      <c r="G6" s="36"/>
    </row>
    <row r="7" spans="1:7" ht="15" customHeight="1" x14ac:dyDescent="0.25">
      <c r="A7" s="1"/>
      <c r="E7" s="53" t="s">
        <v>2</v>
      </c>
      <c r="F7" s="53"/>
      <c r="G7" s="53"/>
    </row>
    <row r="8" spans="1:7" s="30" customFormat="1" ht="15" customHeight="1" x14ac:dyDescent="0.25">
      <c r="A8" s="28"/>
      <c r="E8" s="54" t="s">
        <v>84</v>
      </c>
      <c r="F8" s="54"/>
      <c r="G8" s="54"/>
    </row>
    <row r="9" spans="1:7" ht="15.75" x14ac:dyDescent="0.25">
      <c r="A9" s="1"/>
      <c r="E9" s="55"/>
      <c r="F9" s="55"/>
      <c r="G9" s="55"/>
    </row>
    <row r="10" spans="1:7" ht="15.75" x14ac:dyDescent="0.25">
      <c r="A10" s="56" t="s">
        <v>3</v>
      </c>
      <c r="B10" s="56"/>
      <c r="C10" s="56"/>
      <c r="D10" s="56"/>
      <c r="E10" s="56"/>
      <c r="F10" s="56"/>
      <c r="G10" s="56"/>
    </row>
    <row r="11" spans="1:7" ht="15.75" x14ac:dyDescent="0.25">
      <c r="A11" s="56" t="s">
        <v>72</v>
      </c>
      <c r="B11" s="56"/>
      <c r="C11" s="56"/>
      <c r="D11" s="56"/>
      <c r="E11" s="56"/>
      <c r="F11" s="56"/>
      <c r="G11" s="56"/>
    </row>
    <row r="13" spans="1:7" ht="28.9" customHeight="1" x14ac:dyDescent="0.25">
      <c r="A13" s="47" t="s">
        <v>4</v>
      </c>
      <c r="B13" s="31">
        <v>1500000</v>
      </c>
      <c r="C13" s="48" t="s">
        <v>69</v>
      </c>
      <c r="D13" s="48"/>
      <c r="E13" s="48"/>
      <c r="F13" s="48"/>
      <c r="G13" s="32" t="s">
        <v>64</v>
      </c>
    </row>
    <row r="14" spans="1:7" ht="45" x14ac:dyDescent="0.25">
      <c r="A14" s="47"/>
      <c r="B14" s="6" t="s">
        <v>62</v>
      </c>
      <c r="C14" s="49" t="s">
        <v>2</v>
      </c>
      <c r="D14" s="49"/>
      <c r="E14" s="49"/>
      <c r="F14" s="49"/>
      <c r="G14" s="27" t="s">
        <v>63</v>
      </c>
    </row>
    <row r="15" spans="1:7" ht="28.15" customHeight="1" x14ac:dyDescent="0.25">
      <c r="A15" s="47" t="s">
        <v>5</v>
      </c>
      <c r="B15" s="31">
        <v>1510000</v>
      </c>
      <c r="C15" s="48" t="s">
        <v>69</v>
      </c>
      <c r="D15" s="48"/>
      <c r="E15" s="48"/>
      <c r="F15" s="48"/>
      <c r="G15" s="32" t="s">
        <v>64</v>
      </c>
    </row>
    <row r="16" spans="1:7" ht="37.5" customHeight="1" x14ac:dyDescent="0.25">
      <c r="A16" s="47"/>
      <c r="B16" s="27" t="s">
        <v>62</v>
      </c>
      <c r="C16" s="49" t="s">
        <v>32</v>
      </c>
      <c r="D16" s="49"/>
      <c r="E16" s="49"/>
      <c r="F16" s="49"/>
      <c r="G16" s="27" t="s">
        <v>63</v>
      </c>
    </row>
    <row r="17" spans="1:7" ht="84" customHeight="1" x14ac:dyDescent="0.25">
      <c r="A17" s="47" t="s">
        <v>6</v>
      </c>
      <c r="B17" s="31">
        <v>1517325</v>
      </c>
      <c r="C17" s="32" t="s">
        <v>75</v>
      </c>
      <c r="D17" s="32" t="s">
        <v>76</v>
      </c>
      <c r="E17" s="66" t="s">
        <v>77</v>
      </c>
      <c r="F17" s="66"/>
      <c r="G17" s="31">
        <v>22564000000</v>
      </c>
    </row>
    <row r="18" spans="1:7" ht="48.75" customHeight="1" x14ac:dyDescent="0.25">
      <c r="A18" s="47"/>
      <c r="B18" s="27" t="s">
        <v>62</v>
      </c>
      <c r="C18" s="27" t="s">
        <v>65</v>
      </c>
      <c r="D18" s="27" t="s">
        <v>66</v>
      </c>
      <c r="E18" s="49" t="s">
        <v>67</v>
      </c>
      <c r="F18" s="49"/>
      <c r="G18" s="27" t="s">
        <v>68</v>
      </c>
    </row>
    <row r="19" spans="1:7" ht="15.75" x14ac:dyDescent="0.25">
      <c r="A19" s="23"/>
      <c r="B19" s="7"/>
      <c r="C19" s="7"/>
      <c r="D19" s="24"/>
      <c r="E19" s="29"/>
      <c r="F19" s="29"/>
      <c r="G19" s="24"/>
    </row>
    <row r="20" spans="1:7" s="34" customFormat="1" ht="21.75" customHeight="1" x14ac:dyDescent="0.25">
      <c r="A20" s="33" t="s">
        <v>7</v>
      </c>
      <c r="B20" s="50" t="s">
        <v>78</v>
      </c>
      <c r="C20" s="50"/>
      <c r="D20" s="50"/>
      <c r="E20" s="50"/>
      <c r="F20" s="50"/>
      <c r="G20" s="50"/>
    </row>
    <row r="21" spans="1:7" ht="159" customHeight="1" x14ac:dyDescent="0.25">
      <c r="A21" s="2" t="s">
        <v>8</v>
      </c>
      <c r="B21" s="55" t="s">
        <v>74</v>
      </c>
      <c r="C21" s="55"/>
      <c r="D21" s="55"/>
      <c r="E21" s="55"/>
      <c r="F21" s="55"/>
      <c r="G21" s="55"/>
    </row>
    <row r="22" spans="1:7" ht="15.75" x14ac:dyDescent="0.25">
      <c r="A22" s="2" t="s">
        <v>9</v>
      </c>
      <c r="B22" s="55" t="s">
        <v>33</v>
      </c>
      <c r="C22" s="55"/>
      <c r="D22" s="55"/>
      <c r="E22" s="55"/>
      <c r="F22" s="55"/>
      <c r="G22" s="55"/>
    </row>
    <row r="23" spans="1:7" ht="15.75" x14ac:dyDescent="0.25">
      <c r="A23" s="3"/>
    </row>
    <row r="24" spans="1:7" ht="15.75" x14ac:dyDescent="0.25">
      <c r="A24" s="8" t="s">
        <v>11</v>
      </c>
      <c r="B24" s="57" t="s">
        <v>34</v>
      </c>
      <c r="C24" s="57"/>
      <c r="D24" s="57"/>
      <c r="E24" s="57"/>
      <c r="F24" s="57"/>
      <c r="G24" s="57"/>
    </row>
    <row r="25" spans="1:7" ht="15.75" x14ac:dyDescent="0.25">
      <c r="A25" s="8">
        <v>1</v>
      </c>
      <c r="B25" s="62" t="s">
        <v>79</v>
      </c>
      <c r="C25" s="62"/>
      <c r="D25" s="62"/>
      <c r="E25" s="62"/>
      <c r="F25" s="62"/>
      <c r="G25" s="62"/>
    </row>
    <row r="26" spans="1:7" ht="15.75" x14ac:dyDescent="0.25">
      <c r="A26" s="3"/>
    </row>
    <row r="27" spans="1:7" ht="15.75" x14ac:dyDescent="0.25">
      <c r="A27" s="15" t="s">
        <v>10</v>
      </c>
      <c r="B27" s="4" t="s">
        <v>35</v>
      </c>
      <c r="D27" s="58" t="s">
        <v>41</v>
      </c>
      <c r="E27" s="58"/>
      <c r="F27" s="58"/>
      <c r="G27" s="58"/>
    </row>
    <row r="28" spans="1:7" ht="15.75" x14ac:dyDescent="0.25">
      <c r="A28" s="14" t="s">
        <v>13</v>
      </c>
      <c r="B28" s="55" t="s">
        <v>36</v>
      </c>
      <c r="C28" s="55"/>
      <c r="D28" s="55"/>
      <c r="E28" s="55"/>
      <c r="F28" s="55"/>
      <c r="G28" s="55"/>
    </row>
    <row r="29" spans="1:7" ht="15.75" x14ac:dyDescent="0.25">
      <c r="A29" s="14"/>
      <c r="B29" s="12"/>
      <c r="C29" s="12"/>
      <c r="D29" s="12"/>
      <c r="E29" s="12"/>
      <c r="F29" s="12"/>
      <c r="G29" s="12"/>
    </row>
    <row r="30" spans="1:7" ht="15.75" x14ac:dyDescent="0.25">
      <c r="A30" s="13" t="s">
        <v>11</v>
      </c>
      <c r="B30" s="57" t="s">
        <v>12</v>
      </c>
      <c r="C30" s="57"/>
      <c r="D30" s="57"/>
      <c r="E30" s="57"/>
      <c r="F30" s="57"/>
      <c r="G30" s="57"/>
    </row>
    <row r="31" spans="1:7" ht="15.6" customHeight="1" x14ac:dyDescent="0.25">
      <c r="A31" s="13">
        <v>1</v>
      </c>
      <c r="B31" s="59" t="s">
        <v>80</v>
      </c>
      <c r="C31" s="60"/>
      <c r="D31" s="60"/>
      <c r="E31" s="60"/>
      <c r="F31" s="60"/>
      <c r="G31" s="61"/>
    </row>
    <row r="32" spans="1:7" ht="15.75" x14ac:dyDescent="0.25">
      <c r="A32" s="14"/>
      <c r="B32" s="12"/>
      <c r="C32" s="12"/>
      <c r="D32" s="12"/>
      <c r="E32" s="12"/>
      <c r="F32" s="12"/>
      <c r="G32" s="12"/>
    </row>
    <row r="33" spans="1:7" ht="15.75" x14ac:dyDescent="0.25">
      <c r="A33" s="14" t="s">
        <v>18</v>
      </c>
      <c r="B33" s="16" t="s">
        <v>14</v>
      </c>
      <c r="C33" s="12"/>
      <c r="D33" s="12"/>
      <c r="E33" s="12"/>
      <c r="F33" s="12"/>
      <c r="G33" s="12"/>
    </row>
    <row r="34" spans="1:7" ht="15.75" x14ac:dyDescent="0.25">
      <c r="A34" s="3"/>
    </row>
    <row r="35" spans="1:7" ht="15.75" x14ac:dyDescent="0.25">
      <c r="A35" s="3"/>
      <c r="E35" s="4" t="s">
        <v>56</v>
      </c>
    </row>
    <row r="36" spans="1:7" ht="47.25" x14ac:dyDescent="0.25">
      <c r="A36" s="8" t="s">
        <v>11</v>
      </c>
      <c r="B36" s="8" t="s">
        <v>14</v>
      </c>
      <c r="C36" s="8" t="s">
        <v>15</v>
      </c>
      <c r="D36" s="8" t="s">
        <v>16</v>
      </c>
      <c r="E36" s="8" t="s">
        <v>17</v>
      </c>
    </row>
    <row r="37" spans="1:7" ht="15.75" x14ac:dyDescent="0.25">
      <c r="A37" s="8">
        <v>1</v>
      </c>
      <c r="B37" s="8">
        <v>2</v>
      </c>
      <c r="C37" s="8">
        <v>3</v>
      </c>
      <c r="D37" s="8">
        <v>4</v>
      </c>
      <c r="E37" s="8">
        <v>5</v>
      </c>
    </row>
    <row r="38" spans="1:7" ht="157.5" x14ac:dyDescent="0.25">
      <c r="A38" s="8">
        <v>1</v>
      </c>
      <c r="B38" s="41" t="s">
        <v>83</v>
      </c>
      <c r="C38" s="8"/>
      <c r="D38" s="8">
        <v>1000000</v>
      </c>
      <c r="E38" s="19">
        <f>C38+D38</f>
        <v>1000000</v>
      </c>
    </row>
    <row r="39" spans="1:7" ht="78.75" x14ac:dyDescent="0.25">
      <c r="A39" s="8">
        <v>2</v>
      </c>
      <c r="B39" s="42" t="s">
        <v>82</v>
      </c>
      <c r="C39" s="8"/>
      <c r="D39" s="8">
        <v>300000</v>
      </c>
      <c r="E39" s="39">
        <f>C39+D39</f>
        <v>300000</v>
      </c>
    </row>
    <row r="40" spans="1:7" ht="15.75" x14ac:dyDescent="0.25">
      <c r="A40" s="57" t="s">
        <v>17</v>
      </c>
      <c r="B40" s="57"/>
      <c r="C40" s="8"/>
      <c r="D40" s="8">
        <f>D38+D39</f>
        <v>1300000</v>
      </c>
      <c r="E40" s="19">
        <f>E38+E39</f>
        <v>1300000</v>
      </c>
    </row>
    <row r="41" spans="1:7" ht="15.75" x14ac:dyDescent="0.25">
      <c r="A41" s="3"/>
    </row>
    <row r="42" spans="1:7" ht="15.75" x14ac:dyDescent="0.25">
      <c r="A42" s="47" t="s">
        <v>21</v>
      </c>
      <c r="B42" s="55" t="s">
        <v>19</v>
      </c>
      <c r="C42" s="55"/>
      <c r="D42" s="55"/>
      <c r="E42" s="55"/>
      <c r="F42" s="55"/>
      <c r="G42" s="55"/>
    </row>
    <row r="43" spans="1:7" x14ac:dyDescent="0.25">
      <c r="A43" s="47"/>
    </row>
    <row r="44" spans="1:7" ht="15.75" x14ac:dyDescent="0.25">
      <c r="A44" s="3"/>
      <c r="E44" s="1" t="s">
        <v>56</v>
      </c>
    </row>
    <row r="45" spans="1:7" ht="63" x14ac:dyDescent="0.25">
      <c r="A45" s="13" t="s">
        <v>11</v>
      </c>
      <c r="B45" s="8" t="s">
        <v>20</v>
      </c>
      <c r="C45" s="8" t="s">
        <v>15</v>
      </c>
      <c r="D45" s="8" t="s">
        <v>16</v>
      </c>
      <c r="E45" s="8" t="s">
        <v>17</v>
      </c>
    </row>
    <row r="46" spans="1:7" ht="15.75" x14ac:dyDescent="0.25">
      <c r="A46" s="13">
        <v>1</v>
      </c>
      <c r="B46" s="8">
        <v>2</v>
      </c>
      <c r="C46" s="8">
        <v>3</v>
      </c>
      <c r="D46" s="8">
        <v>4</v>
      </c>
      <c r="E46" s="8">
        <v>5</v>
      </c>
    </row>
    <row r="47" spans="1:7" ht="126" x14ac:dyDescent="0.25">
      <c r="A47" s="13">
        <v>1</v>
      </c>
      <c r="B47" s="9" t="s">
        <v>73</v>
      </c>
      <c r="C47" s="9"/>
      <c r="D47" s="9">
        <f>D40</f>
        <v>1300000</v>
      </c>
      <c r="E47" s="9">
        <f>D47</f>
        <v>1300000</v>
      </c>
    </row>
    <row r="48" spans="1:7" ht="15.75" x14ac:dyDescent="0.25">
      <c r="A48" s="13"/>
      <c r="B48" s="9"/>
      <c r="C48" s="9"/>
      <c r="D48" s="9"/>
      <c r="E48" s="9"/>
    </row>
    <row r="49" spans="1:7" ht="15.75" x14ac:dyDescent="0.25">
      <c r="A49" s="57" t="s">
        <v>17</v>
      </c>
      <c r="B49" s="57"/>
      <c r="C49" s="9"/>
      <c r="D49" s="9">
        <f>D47+D48</f>
        <v>1300000</v>
      </c>
      <c r="E49" s="9">
        <f>E47+E48</f>
        <v>1300000</v>
      </c>
    </row>
    <row r="50" spans="1:7" ht="15.75" x14ac:dyDescent="0.25">
      <c r="A50" s="3"/>
    </row>
    <row r="51" spans="1:7" ht="15.75" x14ac:dyDescent="0.25">
      <c r="A51" s="2" t="s">
        <v>37</v>
      </c>
      <c r="B51" s="55" t="s">
        <v>22</v>
      </c>
      <c r="C51" s="55"/>
      <c r="D51" s="55"/>
      <c r="E51" s="55"/>
      <c r="F51" s="55"/>
      <c r="G51" s="55"/>
    </row>
    <row r="52" spans="1:7" ht="15.75" x14ac:dyDescent="0.25">
      <c r="A52" s="3"/>
    </row>
    <row r="53" spans="1:7" ht="46.5" customHeight="1" x14ac:dyDescent="0.25">
      <c r="A53" s="8" t="s">
        <v>11</v>
      </c>
      <c r="B53" s="8" t="s">
        <v>23</v>
      </c>
      <c r="C53" s="8" t="s">
        <v>24</v>
      </c>
      <c r="D53" s="8" t="s">
        <v>25</v>
      </c>
      <c r="E53" s="8" t="s">
        <v>15</v>
      </c>
      <c r="F53" s="8" t="s">
        <v>16</v>
      </c>
      <c r="G53" s="8" t="s">
        <v>17</v>
      </c>
    </row>
    <row r="54" spans="1:7" ht="15.75" x14ac:dyDescent="0.25">
      <c r="A54" s="8">
        <v>1</v>
      </c>
      <c r="B54" s="8">
        <v>2</v>
      </c>
      <c r="C54" s="8">
        <v>3</v>
      </c>
      <c r="D54" s="8">
        <v>4</v>
      </c>
      <c r="E54" s="8">
        <v>5</v>
      </c>
      <c r="F54" s="8">
        <v>6</v>
      </c>
      <c r="G54" s="8">
        <v>7</v>
      </c>
    </row>
    <row r="55" spans="1:7" ht="141.75" x14ac:dyDescent="0.25">
      <c r="A55" s="21"/>
      <c r="B55" s="41" t="s">
        <v>81</v>
      </c>
      <c r="C55" s="21"/>
      <c r="D55" s="21"/>
      <c r="E55" s="21"/>
      <c r="F55" s="21"/>
      <c r="G55" s="21"/>
    </row>
    <row r="56" spans="1:7" ht="15.75" x14ac:dyDescent="0.25">
      <c r="A56" s="8">
        <v>1</v>
      </c>
      <c r="B56" s="9" t="s">
        <v>26</v>
      </c>
      <c r="C56" s="8"/>
      <c r="D56" s="8"/>
      <c r="E56" s="8"/>
      <c r="F56" s="8"/>
      <c r="G56" s="8"/>
    </row>
    <row r="57" spans="1:7" ht="31.5" x14ac:dyDescent="0.25">
      <c r="A57" s="21"/>
      <c r="B57" s="9" t="s">
        <v>57</v>
      </c>
      <c r="C57" s="21" t="s">
        <v>48</v>
      </c>
      <c r="D57" s="35" t="s">
        <v>47</v>
      </c>
      <c r="E57" s="21"/>
      <c r="F57" s="21">
        <f>D38</f>
        <v>1000000</v>
      </c>
      <c r="G57" s="21">
        <f>E57+F57</f>
        <v>1000000</v>
      </c>
    </row>
    <row r="58" spans="1:7" ht="31.5" x14ac:dyDescent="0.25">
      <c r="A58" s="8"/>
      <c r="B58" s="9" t="s">
        <v>42</v>
      </c>
      <c r="C58" s="8" t="s">
        <v>43</v>
      </c>
      <c r="D58" s="8" t="s">
        <v>44</v>
      </c>
      <c r="E58" s="8"/>
      <c r="F58" s="8">
        <v>5719.23</v>
      </c>
      <c r="G58" s="8">
        <f>E58+F58</f>
        <v>5719.23</v>
      </c>
    </row>
    <row r="59" spans="1:7" ht="15.75" x14ac:dyDescent="0.25">
      <c r="A59" s="8">
        <v>2</v>
      </c>
      <c r="B59" s="9" t="s">
        <v>27</v>
      </c>
      <c r="C59" s="8"/>
      <c r="D59" s="8"/>
      <c r="E59" s="8"/>
      <c r="F59" s="19"/>
      <c r="G59" s="19"/>
    </row>
    <row r="60" spans="1:7" ht="15.75" x14ac:dyDescent="0.25">
      <c r="A60" s="9"/>
      <c r="B60" s="9" t="s">
        <v>45</v>
      </c>
      <c r="C60" s="8" t="s">
        <v>46</v>
      </c>
      <c r="D60" s="8" t="s">
        <v>47</v>
      </c>
      <c r="E60" s="8"/>
      <c r="F60" s="19">
        <v>1</v>
      </c>
      <c r="G60" s="22">
        <f>E60+F60</f>
        <v>1</v>
      </c>
    </row>
    <row r="61" spans="1:7" ht="47.25" x14ac:dyDescent="0.25">
      <c r="A61" s="9"/>
      <c r="B61" s="9" t="s">
        <v>58</v>
      </c>
      <c r="C61" s="21" t="s">
        <v>43</v>
      </c>
      <c r="D61" s="21" t="s">
        <v>49</v>
      </c>
      <c r="E61" s="21"/>
      <c r="F61" s="22">
        <f>F57/(F63/F58)</f>
        <v>49.768100334372662</v>
      </c>
      <c r="G61" s="22">
        <f>E61+F61</f>
        <v>49.768100334372662</v>
      </c>
    </row>
    <row r="62" spans="1:7" ht="15.75" x14ac:dyDescent="0.25">
      <c r="A62" s="8">
        <v>3</v>
      </c>
      <c r="B62" s="9" t="s">
        <v>28</v>
      </c>
      <c r="C62" s="8"/>
      <c r="D62" s="8"/>
      <c r="E62" s="8"/>
      <c r="F62" s="19"/>
      <c r="G62" s="19"/>
    </row>
    <row r="63" spans="1:7" ht="31.5" x14ac:dyDescent="0.25">
      <c r="A63" s="8"/>
      <c r="B63" s="9" t="s">
        <v>59</v>
      </c>
      <c r="C63" s="8" t="s">
        <v>48</v>
      </c>
      <c r="D63" s="38" t="s">
        <v>44</v>
      </c>
      <c r="E63" s="8"/>
      <c r="F63" s="19">
        <v>114917587</v>
      </c>
      <c r="G63" s="19">
        <f>E63+F63</f>
        <v>114917587</v>
      </c>
    </row>
    <row r="64" spans="1:7" ht="31.5" x14ac:dyDescent="0.25">
      <c r="A64" s="21"/>
      <c r="B64" s="9" t="s">
        <v>60</v>
      </c>
      <c r="C64" s="21" t="s">
        <v>61</v>
      </c>
      <c r="D64" s="21" t="s">
        <v>49</v>
      </c>
      <c r="E64" s="21"/>
      <c r="F64" s="22">
        <f>F63/F58</f>
        <v>20093.19209054366</v>
      </c>
      <c r="G64" s="22">
        <f>G63/G58</f>
        <v>20093.19209054366</v>
      </c>
    </row>
    <row r="65" spans="1:7" ht="15.75" x14ac:dyDescent="0.25">
      <c r="A65" s="8">
        <v>4</v>
      </c>
      <c r="B65" s="9" t="s">
        <v>29</v>
      </c>
      <c r="C65" s="8"/>
      <c r="D65" s="19"/>
      <c r="E65" s="8"/>
      <c r="F65" s="19"/>
      <c r="G65" s="20"/>
    </row>
    <row r="66" spans="1:7" ht="15.75" x14ac:dyDescent="0.25">
      <c r="A66" s="9"/>
      <c r="B66" s="9" t="s">
        <v>50</v>
      </c>
      <c r="C66" s="8" t="s">
        <v>51</v>
      </c>
      <c r="D66" s="19" t="s">
        <v>49</v>
      </c>
      <c r="E66" s="25"/>
      <c r="F66" s="26">
        <v>2</v>
      </c>
      <c r="G66" s="26">
        <f>E66+F66</f>
        <v>2</v>
      </c>
    </row>
    <row r="67" spans="1:7" ht="78.75" x14ac:dyDescent="0.25">
      <c r="A67" s="39"/>
      <c r="B67" s="46" t="s">
        <v>82</v>
      </c>
      <c r="C67" s="39"/>
      <c r="D67" s="39"/>
      <c r="E67" s="39"/>
      <c r="F67" s="39"/>
      <c r="G67" s="39"/>
    </row>
    <row r="68" spans="1:7" ht="15.75" x14ac:dyDescent="0.25">
      <c r="A68" s="39">
        <v>1</v>
      </c>
      <c r="B68" s="9" t="s">
        <v>26</v>
      </c>
      <c r="C68" s="39"/>
      <c r="D68" s="39"/>
      <c r="E68" s="39"/>
      <c r="F68" s="39"/>
      <c r="G68" s="39"/>
    </row>
    <row r="69" spans="1:7" ht="31.5" x14ac:dyDescent="0.25">
      <c r="A69" s="39"/>
      <c r="B69" s="9" t="s">
        <v>57</v>
      </c>
      <c r="C69" s="39" t="s">
        <v>48</v>
      </c>
      <c r="D69" s="39" t="s">
        <v>47</v>
      </c>
      <c r="E69" s="39"/>
      <c r="F69" s="39">
        <f>D39</f>
        <v>300000</v>
      </c>
      <c r="G69" s="39">
        <f>E69+F69</f>
        <v>300000</v>
      </c>
    </row>
    <row r="70" spans="1:7" ht="31.5" x14ac:dyDescent="0.25">
      <c r="A70" s="39"/>
      <c r="B70" s="9" t="s">
        <v>42</v>
      </c>
      <c r="C70" s="39" t="s">
        <v>43</v>
      </c>
      <c r="D70" s="39" t="s">
        <v>44</v>
      </c>
      <c r="E70" s="39"/>
      <c r="F70" s="39">
        <v>4726</v>
      </c>
      <c r="G70" s="39">
        <f>E70+F70</f>
        <v>4726</v>
      </c>
    </row>
    <row r="71" spans="1:7" ht="15.75" x14ac:dyDescent="0.25">
      <c r="A71" s="39">
        <v>2</v>
      </c>
      <c r="B71" s="9" t="s">
        <v>27</v>
      </c>
      <c r="C71" s="39"/>
      <c r="D71" s="39"/>
      <c r="E71" s="39"/>
      <c r="F71" s="39"/>
      <c r="G71" s="39"/>
    </row>
    <row r="72" spans="1:7" ht="15.75" x14ac:dyDescent="0.25">
      <c r="A72" s="9"/>
      <c r="B72" s="9" t="s">
        <v>45</v>
      </c>
      <c r="C72" s="39" t="s">
        <v>46</v>
      </c>
      <c r="D72" s="39" t="s">
        <v>47</v>
      </c>
      <c r="E72" s="39"/>
      <c r="F72" s="39">
        <v>1</v>
      </c>
      <c r="G72" s="22">
        <f>E72+F72</f>
        <v>1</v>
      </c>
    </row>
    <row r="73" spans="1:7" ht="47.25" x14ac:dyDescent="0.25">
      <c r="A73" s="9"/>
      <c r="B73" s="9" t="s">
        <v>58</v>
      </c>
      <c r="C73" s="39" t="s">
        <v>43</v>
      </c>
      <c r="D73" s="39" t="s">
        <v>49</v>
      </c>
      <c r="E73" s="39"/>
      <c r="F73" s="22">
        <f>F69/(F75/F70)</f>
        <v>4.8590999141504181</v>
      </c>
      <c r="G73" s="22">
        <f>E73+F73</f>
        <v>4.8590999141504181</v>
      </c>
    </row>
    <row r="74" spans="1:7" ht="15.75" x14ac:dyDescent="0.25">
      <c r="A74" s="39">
        <v>3</v>
      </c>
      <c r="B74" s="9" t="s">
        <v>28</v>
      </c>
      <c r="C74" s="39"/>
      <c r="D74" s="39"/>
      <c r="E74" s="39"/>
      <c r="F74" s="39"/>
      <c r="G74" s="39"/>
    </row>
    <row r="75" spans="1:7" ht="31.5" x14ac:dyDescent="0.25">
      <c r="A75" s="39"/>
      <c r="B75" s="9" t="s">
        <v>59</v>
      </c>
      <c r="C75" s="39" t="s">
        <v>48</v>
      </c>
      <c r="D75" s="39" t="s">
        <v>44</v>
      </c>
      <c r="E75" s="39"/>
      <c r="F75" s="39">
        <v>291782434</v>
      </c>
      <c r="G75" s="39">
        <f>E75+F75</f>
        <v>291782434</v>
      </c>
    </row>
    <row r="76" spans="1:7" ht="31.5" x14ac:dyDescent="0.25">
      <c r="A76" s="39"/>
      <c r="B76" s="9" t="s">
        <v>60</v>
      </c>
      <c r="C76" s="39" t="s">
        <v>61</v>
      </c>
      <c r="D76" s="39" t="s">
        <v>49</v>
      </c>
      <c r="E76" s="39"/>
      <c r="F76" s="22">
        <f>F75/F70</f>
        <v>61739.829454083789</v>
      </c>
      <c r="G76" s="22">
        <f>G75/G70</f>
        <v>61739.829454083789</v>
      </c>
    </row>
    <row r="77" spans="1:7" ht="15.75" x14ac:dyDescent="0.25">
      <c r="A77" s="39">
        <v>4</v>
      </c>
      <c r="B77" s="9" t="s">
        <v>29</v>
      </c>
      <c r="C77" s="39"/>
      <c r="D77" s="39"/>
      <c r="E77" s="39"/>
      <c r="F77" s="39"/>
      <c r="G77" s="39"/>
    </row>
    <row r="78" spans="1:7" ht="15.75" x14ac:dyDescent="0.25">
      <c r="A78" s="9"/>
      <c r="B78" s="9" t="s">
        <v>50</v>
      </c>
      <c r="C78" s="39" t="s">
        <v>51</v>
      </c>
      <c r="D78" s="39" t="s">
        <v>49</v>
      </c>
      <c r="E78" s="25"/>
      <c r="F78" s="26">
        <v>0</v>
      </c>
      <c r="G78" s="26">
        <f>E78+F78</f>
        <v>0</v>
      </c>
    </row>
    <row r="79" spans="1:7" ht="15.75" x14ac:dyDescent="0.25">
      <c r="A79" s="43"/>
      <c r="B79" s="43"/>
      <c r="C79" s="40"/>
      <c r="D79" s="40"/>
      <c r="E79" s="44"/>
      <c r="F79" s="45"/>
      <c r="G79" s="45"/>
    </row>
    <row r="80" spans="1:7" ht="15.75" customHeight="1" x14ac:dyDescent="0.25">
      <c r="A80" s="65" t="s">
        <v>71</v>
      </c>
      <c r="B80" s="65"/>
      <c r="C80" s="65"/>
      <c r="D80" s="1"/>
    </row>
    <row r="81" spans="1:7" ht="32.25" customHeight="1" x14ac:dyDescent="0.25">
      <c r="A81" s="65"/>
      <c r="B81" s="65"/>
      <c r="C81" s="65"/>
      <c r="D81" s="11"/>
      <c r="E81" s="10"/>
      <c r="F81" s="67" t="s">
        <v>52</v>
      </c>
      <c r="G81" s="67"/>
    </row>
    <row r="82" spans="1:7" ht="15.75" x14ac:dyDescent="0.25">
      <c r="A82" s="5"/>
      <c r="B82" s="2"/>
      <c r="D82" s="6" t="s">
        <v>30</v>
      </c>
      <c r="F82" s="53" t="s">
        <v>39</v>
      </c>
      <c r="G82" s="53"/>
    </row>
    <row r="83" spans="1:7" ht="15.75" x14ac:dyDescent="0.25">
      <c r="A83" s="55" t="s">
        <v>31</v>
      </c>
      <c r="B83" s="55"/>
      <c r="C83" s="2"/>
      <c r="D83" s="2"/>
    </row>
    <row r="84" spans="1:7" ht="33.6" customHeight="1" x14ac:dyDescent="0.25">
      <c r="A84" s="47" t="s">
        <v>54</v>
      </c>
      <c r="B84" s="47"/>
      <c r="C84" s="14"/>
      <c r="D84" s="14"/>
    </row>
    <row r="85" spans="1:7" ht="24" customHeight="1" x14ac:dyDescent="0.25">
      <c r="A85" s="55" t="s">
        <v>55</v>
      </c>
      <c r="B85" s="55"/>
      <c r="C85" s="55"/>
      <c r="D85" s="11"/>
      <c r="E85" s="10"/>
      <c r="F85" s="67" t="s">
        <v>53</v>
      </c>
      <c r="G85" s="67"/>
    </row>
    <row r="86" spans="1:7" ht="15.75" x14ac:dyDescent="0.25">
      <c r="A86" s="1"/>
      <c r="B86" s="2"/>
      <c r="C86" s="2"/>
      <c r="D86" s="6" t="s">
        <v>30</v>
      </c>
      <c r="F86" s="53" t="s">
        <v>39</v>
      </c>
      <c r="G86" s="53"/>
    </row>
    <row r="87" spans="1:7" x14ac:dyDescent="0.25">
      <c r="A87" s="17" t="s">
        <v>85</v>
      </c>
    </row>
    <row r="88" spans="1:7" x14ac:dyDescent="0.25">
      <c r="A88" s="18" t="s">
        <v>38</v>
      </c>
    </row>
  </sheetData>
  <mergeCells count="39">
    <mergeCell ref="A85:C85"/>
    <mergeCell ref="F81:G81"/>
    <mergeCell ref="F82:G82"/>
    <mergeCell ref="F85:G85"/>
    <mergeCell ref="A42:A43"/>
    <mergeCell ref="A84:B84"/>
    <mergeCell ref="A49:B49"/>
    <mergeCell ref="F86:G86"/>
    <mergeCell ref="A83:B83"/>
    <mergeCell ref="B42:G42"/>
    <mergeCell ref="B51:G51"/>
    <mergeCell ref="A17:A18"/>
    <mergeCell ref="B30:G30"/>
    <mergeCell ref="A40:B40"/>
    <mergeCell ref="B22:G22"/>
    <mergeCell ref="B24:G24"/>
    <mergeCell ref="D27:G27"/>
    <mergeCell ref="B28:G28"/>
    <mergeCell ref="B31:G31"/>
    <mergeCell ref="B25:G25"/>
    <mergeCell ref="A80:C81"/>
    <mergeCell ref="B21:G21"/>
    <mergeCell ref="E17:F17"/>
    <mergeCell ref="C13:F13"/>
    <mergeCell ref="F1:G3"/>
    <mergeCell ref="E7:G7"/>
    <mergeCell ref="E8:G8"/>
    <mergeCell ref="E9:G9"/>
    <mergeCell ref="A10:G10"/>
    <mergeCell ref="A11:G11"/>
    <mergeCell ref="E6:F6"/>
    <mergeCell ref="E5:F5"/>
    <mergeCell ref="A13:A14"/>
    <mergeCell ref="A15:A16"/>
    <mergeCell ref="C15:F15"/>
    <mergeCell ref="C16:F16"/>
    <mergeCell ref="B20:G20"/>
    <mergeCell ref="C14:F14"/>
    <mergeCell ref="E18:F18"/>
  </mergeCells>
  <pageMargins left="0.19685039370078741" right="0.15748031496062992" top="0.51181102362204722" bottom="0.27559055118110237" header="0.31496062992125984" footer="0.31496062992125984"/>
  <pageSetup paperSize="9" scale="75" orientation="landscape" r:id="rId1"/>
  <rowBreaks count="3" manualBreakCount="3">
    <brk id="21" max="16383" man="1"/>
    <brk id="46" max="6" man="1"/>
    <brk id="6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1</vt:i4>
      </vt:variant>
    </vt:vector>
  </HeadingPairs>
  <TitlesOfParts>
    <vt:vector size="1" baseType="lpstr">
      <vt:lpstr>паспорт</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Токарев Евгений Васильевич</dc:creator>
  <cp:lastModifiedBy>Ліщук Петро Андрійович</cp:lastModifiedBy>
  <cp:lastPrinted>2022-01-06T06:41:37Z</cp:lastPrinted>
  <dcterms:created xsi:type="dcterms:W3CDTF">2018-12-28T08:43:53Z</dcterms:created>
  <dcterms:modified xsi:type="dcterms:W3CDTF">2022-01-24T13:03:13Z</dcterms:modified>
</cp:coreProperties>
</file>