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23_ " sheetId="1" r:id="rId1"/>
  </sheets>
  <definedNames>
    <definedName name="_xlnm.Print_Area" localSheetId="0">'1023_ '!$A$1:$K$89</definedName>
  </definedNames>
  <calcPr calcId="144525"/>
</workbook>
</file>

<file path=xl/calcChain.xml><?xml version="1.0" encoding="utf-8"?>
<calcChain xmlns="http://schemas.openxmlformats.org/spreadsheetml/2006/main">
  <c r="J80" i="1" l="1"/>
  <c r="F79" i="1"/>
  <c r="J79" i="1" s="1"/>
  <c r="J77" i="1"/>
  <c r="J76" i="1"/>
  <c r="F76" i="1"/>
  <c r="F72" i="1"/>
  <c r="J72" i="1" s="1"/>
  <c r="J71" i="1"/>
  <c r="J70" i="1"/>
  <c r="J68" i="1"/>
  <c r="J66" i="1"/>
  <c r="J65" i="1"/>
  <c r="J64" i="1"/>
  <c r="J63" i="1"/>
  <c r="J62" i="1"/>
  <c r="J61" i="1"/>
  <c r="J60" i="1"/>
  <c r="F54" i="1"/>
  <c r="H75" i="1" s="1"/>
  <c r="F53" i="1"/>
  <c r="F47" i="1"/>
  <c r="D47" i="1"/>
  <c r="D53" i="1" s="1"/>
  <c r="H46" i="1"/>
  <c r="H45" i="1"/>
  <c r="H47" i="1" s="1"/>
  <c r="H44" i="1"/>
  <c r="D54" i="1" l="1"/>
  <c r="F75" i="1" s="1"/>
  <c r="J75" i="1" s="1"/>
  <c r="H53" i="1"/>
  <c r="H54" i="1" s="1"/>
</calcChain>
</file>

<file path=xl/sharedStrings.xml><?xml version="1.0" encoding="utf-8"?>
<sst xmlns="http://schemas.openxmlformats.org/spreadsheetml/2006/main" count="142" uniqueCount="101">
  <si>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</si>
  <si>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</si>
  <si>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</si>
  <si>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</si>
  <si>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</si>
  <si>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</si>
  <si>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</si>
  <si>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</si>
  <si>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</si>
  <si>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</si>
  <si>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</si>
  <si>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</si>
  <si>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</si>
  <si>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</si>
  <si>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24 014 178,00 гривень, у тому числі загального фонду —  23 719 178,00 гривень, та спеціального фонду — 295 000,00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</si>
  <si>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</si>
  <si>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</si>
  <si>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</si>
  <si>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</si>
  <si>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</si>
  <si>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 від 16.01.2020 року № 463-IX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</si>
  <si>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</si>
  <si>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</si>
  <si>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</si>
  <si>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</si>
  <si>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</si>
  <si>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</si>
  <si>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</si>
  <si>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</si>
  <si>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</si>
  <si>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</si>
  <si>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</si>
  <si>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</si>
  <si>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</si>
  <si>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</si>
  <si>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</si>
  <si>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</si>
  <si>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</si>
  <si>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</si>
  <si>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</si>
  <si>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</si>
  <si>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</si>
  <si>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</si>
  <si>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</si>
  <si>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</si>
  <si>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</si>
  <si>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</si>
  <si>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</si>
  <si>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</si>
  <si>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</si>
  <si>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</si>
  <si>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</si>
  <si>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</si>
  <si>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</si>
  <si>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</si>
  <si>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</si>
  <si>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</si>
  <si>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</si>
  <si>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</si>
  <si>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</si>
  <si>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</si>
  <si>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</si>
  <si>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</si>
  <si>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</si>
  <si>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</si>
  <si>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</si>
  <si>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</si>
  <si>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</si>
  <si>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</si>
  <si>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</si>
  <si>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</si>
  <si>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</si>
  <si>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</si>
  <si>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</si>
  <si>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</si>
  <si>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</si>
  <si>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</si>
  <si>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</si>
  <si>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</si>
  <si>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</si>
  <si>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</si>
  <si>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Кількість закладів, в яких будуть проведені поточні ремонти</t>
  </si>
  <si>
    <t>Рішення сесії Хмельницької міської ради від 21.12.2022 року № 12</t>
  </si>
  <si>
    <t>ефективності</t>
  </si>
  <si>
    <t>Витрати на одного здобувача освіти</t>
  </si>
  <si>
    <t>Середня  наповнюваність класів</t>
  </si>
  <si>
    <t>Середні витрати на виконання поточних ремонтів</t>
  </si>
  <si>
    <t>якості</t>
  </si>
  <si>
    <t>Досягнення учнів за результатами участі у змаганнях, чемпіонатах (відсоток призерів, переможців)</t>
  </si>
  <si>
    <t>%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</si>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</sst>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7" fillId="0" borderId="0"/>
    <xf numFmtId="0" fontId="1" fillId="0" borderId="0"/>
    <xf numFmtId="0" fontId="18" fillId="0" borderId="0">
      <alignment vertical="top"/>
    </xf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0" fontId="8" fillId="0" borderId="2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view="pageBreakPreview" topLeftCell="A76" zoomScale="60" zoomScaleNormal="80" workbookViewId="0">
      <selection activeCell="B89" sqref="B89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22.25" customHeight="1" x14ac:dyDescent="0.2">
      <c r="B2" s="2"/>
      <c r="C2" s="2"/>
      <c r="D2" s="2"/>
      <c r="E2" s="2"/>
      <c r="F2" s="2"/>
      <c r="G2" s="5" t="s">
        <v>1</v>
      </c>
      <c r="H2" s="5"/>
      <c r="I2" s="5"/>
      <c r="J2" s="5"/>
      <c r="K2" s="5"/>
    </row>
    <row r="3" spans="1:11" ht="33.75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1.5" customHeight="1" x14ac:dyDescent="0.2">
      <c r="A4" s="8" t="s">
        <v>3</v>
      </c>
      <c r="B4" s="9" t="s">
        <v>4</v>
      </c>
      <c r="C4" s="9"/>
      <c r="D4" s="9"/>
      <c r="E4" s="9"/>
      <c r="F4" s="9"/>
      <c r="G4" s="10" t="s">
        <v>5</v>
      </c>
      <c r="H4" s="10"/>
      <c r="I4" s="10"/>
      <c r="J4" s="10"/>
      <c r="K4" s="10"/>
    </row>
    <row r="5" spans="1:11" ht="122.25" customHeight="1" x14ac:dyDescent="0.2">
      <c r="A5" s="11" t="s">
        <v>6</v>
      </c>
      <c r="B5" s="9" t="s">
        <v>7</v>
      </c>
      <c r="C5" s="9"/>
      <c r="D5" s="9"/>
      <c r="E5" s="9"/>
      <c r="F5" s="9"/>
      <c r="G5" s="9" t="s">
        <v>8</v>
      </c>
      <c r="H5" s="9"/>
      <c r="I5" s="9"/>
      <c r="J5" s="9"/>
      <c r="K5" s="9"/>
    </row>
    <row r="6" spans="1:11" ht="139.5" customHeight="1" x14ac:dyDescent="0.2">
      <c r="A6" s="11" t="s">
        <v>9</v>
      </c>
      <c r="B6" s="10" t="s">
        <v>10</v>
      </c>
      <c r="C6" s="9"/>
      <c r="D6" s="12" t="s">
        <v>11</v>
      </c>
      <c r="E6" s="111" t="s">
        <v>12</v>
      </c>
      <c r="F6" s="10"/>
      <c r="G6" s="10" t="s">
        <v>13</v>
      </c>
      <c r="H6" s="9"/>
      <c r="I6" s="9"/>
      <c r="J6" s="9"/>
      <c r="K6" s="9"/>
    </row>
    <row r="7" spans="1:11" ht="27" customHeight="1" x14ac:dyDescent="0.2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0.25" customHeight="1" x14ac:dyDescent="0.2">
      <c r="A8" s="13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21.75" customHeight="1" x14ac:dyDescent="0.2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1.75" customHeight="1" x14ac:dyDescent="0.2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1" ht="21.75" customHeight="1" x14ac:dyDescent="0.2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1.75" customHeight="1" x14ac:dyDescent="0.2">
      <c r="A12" s="14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23.25" customHeight="1" x14ac:dyDescent="0.2">
      <c r="A13" s="14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23.25" customHeight="1" x14ac:dyDescent="0.2">
      <c r="A14" s="14" t="s">
        <v>21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41.25" customHeight="1" x14ac:dyDescent="0.2">
      <c r="A15" s="14" t="s">
        <v>22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42" customHeight="1" x14ac:dyDescent="0.2">
      <c r="A16" s="14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32.450000000000003" customHeight="1" x14ac:dyDescent="0.2">
      <c r="A17" s="14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36" customHeight="1" x14ac:dyDescent="0.2">
      <c r="A18" s="17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7" customHeight="1" x14ac:dyDescent="0.2">
      <c r="A19" s="17" t="s">
        <v>26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7" customHeight="1" x14ac:dyDescent="0.2">
      <c r="A20" s="17" t="s">
        <v>27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41.25" customHeight="1" x14ac:dyDescent="0.2">
      <c r="A21" s="17" t="s">
        <v>28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32.25" customHeight="1" x14ac:dyDescent="0.2">
      <c r="A22" s="14" t="s">
        <v>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43.5" customHeight="1" x14ac:dyDescent="0.2">
      <c r="A23" s="14" t="s">
        <v>30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9.149999999999999" customHeight="1" x14ac:dyDescent="0.2">
      <c r="A24" s="14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36" customHeight="1" x14ac:dyDescent="0.2">
      <c r="A25" s="14" t="s">
        <v>32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30" customHeight="1" x14ac:dyDescent="0.2">
      <c r="A26" s="14" t="s">
        <v>33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39.75" customHeight="1" x14ac:dyDescent="0.2">
      <c r="A27" s="14" t="s">
        <v>34</v>
      </c>
      <c r="B27" s="14"/>
      <c r="C27" s="14"/>
      <c r="D27" s="14"/>
      <c r="E27" s="14"/>
      <c r="F27" s="14"/>
      <c r="G27" s="14"/>
      <c r="H27" s="14"/>
      <c r="I27" s="14"/>
      <c r="J27" s="14"/>
      <c r="K27" s="20"/>
    </row>
    <row r="28" spans="1:11" ht="21" customHeight="1" x14ac:dyDescent="0.2">
      <c r="A28" s="14" t="s">
        <v>35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3.25" customHeight="1" x14ac:dyDescent="0.2">
      <c r="A29" s="13" t="s">
        <v>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9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8.75" customHeight="1" x14ac:dyDescent="0.2">
      <c r="A31" s="21" t="s">
        <v>37</v>
      </c>
      <c r="B31" s="22" t="s">
        <v>38</v>
      </c>
      <c r="C31" s="22"/>
      <c r="D31" s="22"/>
      <c r="E31" s="22"/>
      <c r="F31" s="22"/>
      <c r="G31" s="22"/>
      <c r="H31" s="22"/>
      <c r="I31" s="23"/>
      <c r="J31" s="23"/>
      <c r="K31" s="23"/>
    </row>
    <row r="32" spans="1:11" ht="45" customHeight="1" x14ac:dyDescent="0.2">
      <c r="A32" s="24">
        <v>1</v>
      </c>
      <c r="B32" s="25" t="s">
        <v>39</v>
      </c>
      <c r="C32" s="25"/>
      <c r="D32" s="25"/>
      <c r="E32" s="25"/>
      <c r="F32" s="25"/>
      <c r="G32" s="25"/>
      <c r="H32" s="25"/>
      <c r="I32" s="23"/>
      <c r="J32" s="23"/>
      <c r="K32" s="23"/>
    </row>
    <row r="33" spans="1:16" ht="4.9000000000000004" customHeight="1" x14ac:dyDescent="0.2">
      <c r="A33" s="26"/>
      <c r="B33" s="8"/>
      <c r="C33" s="8"/>
      <c r="D33" s="8"/>
      <c r="E33" s="8"/>
      <c r="F33" s="8"/>
      <c r="G33" s="8"/>
      <c r="H33" s="8"/>
      <c r="I33" s="23"/>
      <c r="J33" s="23"/>
      <c r="K33" s="23"/>
    </row>
    <row r="34" spans="1:16" ht="27" customHeight="1" x14ac:dyDescent="0.2">
      <c r="A34" s="13" t="s">
        <v>40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6" ht="19.5" customHeight="1" x14ac:dyDescent="0.2">
      <c r="A35" s="13" t="s">
        <v>41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6" ht="9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6" ht="16.899999999999999" customHeight="1" x14ac:dyDescent="0.2">
      <c r="A37" s="21" t="s">
        <v>37</v>
      </c>
      <c r="B37" s="22" t="s">
        <v>42</v>
      </c>
      <c r="C37" s="22"/>
      <c r="D37" s="22"/>
      <c r="E37" s="22"/>
      <c r="F37" s="22"/>
      <c r="G37" s="22"/>
      <c r="H37" s="22"/>
      <c r="I37" s="23"/>
      <c r="J37" s="23"/>
      <c r="K37" s="23"/>
    </row>
    <row r="38" spans="1:16" ht="23.25" customHeight="1" x14ac:dyDescent="0.2">
      <c r="A38" s="27">
        <v>1</v>
      </c>
      <c r="B38" s="28" t="s">
        <v>43</v>
      </c>
      <c r="C38" s="29"/>
      <c r="D38" s="29"/>
      <c r="E38" s="29"/>
      <c r="F38" s="29"/>
      <c r="G38" s="29"/>
      <c r="H38" s="30"/>
      <c r="I38" s="23"/>
      <c r="J38" s="23"/>
      <c r="K38" s="23"/>
    </row>
    <row r="39" spans="1:16" ht="8.2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6" ht="15.75" x14ac:dyDescent="0.2">
      <c r="A40" s="13" t="s">
        <v>44</v>
      </c>
      <c r="B40" s="13"/>
      <c r="C40" s="13"/>
      <c r="D40" s="13"/>
      <c r="E40" s="13"/>
      <c r="F40" s="13"/>
      <c r="G40" s="13"/>
      <c r="H40" s="13"/>
      <c r="I40" s="23"/>
      <c r="J40" s="23"/>
      <c r="K40" s="23"/>
    </row>
    <row r="41" spans="1:16" ht="10.5" customHeight="1" x14ac:dyDescent="0.2">
      <c r="A41" s="31" t="s">
        <v>45</v>
      </c>
      <c r="B41" s="31"/>
      <c r="C41" s="31"/>
      <c r="D41" s="31"/>
      <c r="E41" s="31"/>
      <c r="F41" s="31"/>
      <c r="G41" s="31"/>
      <c r="H41" s="31"/>
      <c r="I41" s="31"/>
      <c r="J41" s="11"/>
      <c r="K41" s="11"/>
    </row>
    <row r="42" spans="1:16" s="35" customFormat="1" ht="28.9" customHeight="1" x14ac:dyDescent="0.2">
      <c r="A42" s="32" t="s">
        <v>37</v>
      </c>
      <c r="B42" s="22" t="s">
        <v>46</v>
      </c>
      <c r="C42" s="22"/>
      <c r="D42" s="22" t="s">
        <v>47</v>
      </c>
      <c r="E42" s="22"/>
      <c r="F42" s="22" t="s">
        <v>48</v>
      </c>
      <c r="G42" s="22"/>
      <c r="H42" s="22" t="s">
        <v>49</v>
      </c>
      <c r="I42" s="22"/>
      <c r="J42" s="33"/>
      <c r="K42" s="34"/>
    </row>
    <row r="43" spans="1:16" ht="15.75" x14ac:dyDescent="0.2">
      <c r="A43" s="36">
        <v>1</v>
      </c>
      <c r="B43" s="37">
        <v>2</v>
      </c>
      <c r="C43" s="37"/>
      <c r="D43" s="37">
        <v>3</v>
      </c>
      <c r="E43" s="37"/>
      <c r="F43" s="37">
        <v>4</v>
      </c>
      <c r="G43" s="37"/>
      <c r="H43" s="37">
        <v>6</v>
      </c>
      <c r="I43" s="37"/>
      <c r="J43" s="38"/>
      <c r="K43" s="23"/>
    </row>
    <row r="44" spans="1:16" ht="34.9" customHeight="1" x14ac:dyDescent="0.2">
      <c r="A44" s="39">
        <v>1</v>
      </c>
      <c r="B44" s="25" t="s">
        <v>50</v>
      </c>
      <c r="C44" s="25"/>
      <c r="D44" s="40">
        <v>18344078</v>
      </c>
      <c r="E44" s="40"/>
      <c r="F44" s="40"/>
      <c r="G44" s="40"/>
      <c r="H44" s="40">
        <f>D44+F44</f>
        <v>18344078</v>
      </c>
      <c r="I44" s="40"/>
      <c r="J44" s="41"/>
      <c r="K44" s="23"/>
    </row>
    <row r="45" spans="1:16" ht="31.15" customHeight="1" x14ac:dyDescent="0.2">
      <c r="A45" s="39">
        <v>2</v>
      </c>
      <c r="B45" s="25" t="s">
        <v>51</v>
      </c>
      <c r="C45" s="25"/>
      <c r="D45" s="42">
        <v>5375100</v>
      </c>
      <c r="E45" s="43"/>
      <c r="F45" s="40"/>
      <c r="G45" s="40"/>
      <c r="H45" s="40">
        <f t="shared" ref="H45" si="0">D45+F45</f>
        <v>5375100</v>
      </c>
      <c r="I45" s="40"/>
      <c r="J45" s="41"/>
      <c r="K45" s="23"/>
    </row>
    <row r="46" spans="1:16" ht="31.15" customHeight="1" x14ac:dyDescent="0.2">
      <c r="A46" s="39">
        <v>3</v>
      </c>
      <c r="B46" s="25" t="s">
        <v>52</v>
      </c>
      <c r="C46" s="25"/>
      <c r="D46" s="44"/>
      <c r="E46" s="44"/>
      <c r="F46" s="45">
        <v>295000</v>
      </c>
      <c r="G46" s="45"/>
      <c r="H46" s="40">
        <f t="shared" ref="H46" si="1">SUM(D46:G46)</f>
        <v>295000</v>
      </c>
      <c r="I46" s="40"/>
      <c r="J46" s="41"/>
      <c r="K46" s="23"/>
    </row>
    <row r="47" spans="1:16" ht="15.75" x14ac:dyDescent="0.2">
      <c r="A47" s="46" t="s">
        <v>53</v>
      </c>
      <c r="B47" s="46"/>
      <c r="C47" s="46"/>
      <c r="D47" s="40">
        <f>SUM(D44:D45)</f>
        <v>23719178</v>
      </c>
      <c r="E47" s="40"/>
      <c r="F47" s="40">
        <f>SUM(F44:G46)</f>
        <v>295000</v>
      </c>
      <c r="G47" s="40"/>
      <c r="H47" s="40">
        <f>SUM(H44:H46)</f>
        <v>24014178</v>
      </c>
      <c r="I47" s="40"/>
      <c r="J47" s="23"/>
      <c r="K47" s="23"/>
      <c r="N47" s="112"/>
      <c r="O47" s="112"/>
      <c r="P47" s="112"/>
    </row>
    <row r="48" spans="1:16" ht="9.6" customHeight="1" x14ac:dyDescent="0.2">
      <c r="A48" s="23"/>
      <c r="B48" s="8"/>
      <c r="C48" s="23"/>
      <c r="D48" s="47"/>
      <c r="E48" s="47"/>
      <c r="F48" s="47"/>
      <c r="G48" s="47"/>
      <c r="H48" s="47"/>
      <c r="I48" s="47"/>
      <c r="J48" s="23"/>
      <c r="K48" s="23"/>
      <c r="N48" s="112"/>
      <c r="O48" s="112"/>
      <c r="P48" s="112"/>
    </row>
    <row r="49" spans="1:16" ht="15.75" x14ac:dyDescent="0.2">
      <c r="A49" s="13" t="s">
        <v>54</v>
      </c>
      <c r="B49" s="13"/>
      <c r="C49" s="13"/>
      <c r="D49" s="13"/>
      <c r="E49" s="13"/>
      <c r="F49" s="13"/>
      <c r="G49" s="13"/>
      <c r="H49" s="13"/>
      <c r="I49" s="23"/>
      <c r="J49" s="23"/>
      <c r="K49" s="23"/>
      <c r="N49" s="112"/>
      <c r="O49" s="112"/>
      <c r="P49" s="112"/>
    </row>
    <row r="50" spans="1:16" ht="13.5" customHeight="1" x14ac:dyDescent="0.2">
      <c r="A50" s="31" t="s">
        <v>45</v>
      </c>
      <c r="B50" s="31"/>
      <c r="C50" s="31"/>
      <c r="D50" s="31"/>
      <c r="E50" s="31"/>
      <c r="F50" s="31"/>
      <c r="G50" s="31"/>
      <c r="H50" s="31"/>
      <c r="I50" s="31"/>
      <c r="J50" s="11"/>
      <c r="K50" s="11"/>
      <c r="N50" s="48"/>
    </row>
    <row r="51" spans="1:16" ht="18.75" customHeight="1" x14ac:dyDescent="0.2">
      <c r="A51" s="22" t="s">
        <v>55</v>
      </c>
      <c r="B51" s="22"/>
      <c r="C51" s="22"/>
      <c r="D51" s="22" t="s">
        <v>47</v>
      </c>
      <c r="E51" s="22"/>
      <c r="F51" s="22" t="s">
        <v>48</v>
      </c>
      <c r="G51" s="22"/>
      <c r="H51" s="22" t="s">
        <v>49</v>
      </c>
      <c r="I51" s="22"/>
      <c r="J51" s="23"/>
      <c r="K51" s="23"/>
    </row>
    <row r="52" spans="1:16" ht="15" customHeight="1" x14ac:dyDescent="0.2">
      <c r="A52" s="37">
        <v>1</v>
      </c>
      <c r="B52" s="37"/>
      <c r="C52" s="37"/>
      <c r="D52" s="37">
        <v>2</v>
      </c>
      <c r="E52" s="37"/>
      <c r="F52" s="37">
        <v>3</v>
      </c>
      <c r="G52" s="37"/>
      <c r="H52" s="37">
        <v>4</v>
      </c>
      <c r="I52" s="37"/>
      <c r="J52" s="23"/>
      <c r="K52" s="23"/>
    </row>
    <row r="53" spans="1:16" ht="40.5" customHeight="1" x14ac:dyDescent="0.2">
      <c r="A53" s="28" t="s">
        <v>56</v>
      </c>
      <c r="B53" s="29"/>
      <c r="C53" s="30"/>
      <c r="D53" s="49">
        <f>D47</f>
        <v>23719178</v>
      </c>
      <c r="E53" s="49"/>
      <c r="F53" s="49">
        <f>F46</f>
        <v>295000</v>
      </c>
      <c r="G53" s="49"/>
      <c r="H53" s="49">
        <f>F53+D53</f>
        <v>24014178</v>
      </c>
      <c r="I53" s="49"/>
      <c r="J53" s="23"/>
      <c r="K53" s="23"/>
    </row>
    <row r="54" spans="1:16" ht="21" customHeight="1" x14ac:dyDescent="0.2">
      <c r="A54" s="50" t="s">
        <v>53</v>
      </c>
      <c r="B54" s="51"/>
      <c r="C54" s="51"/>
      <c r="D54" s="52">
        <f>D53</f>
        <v>23719178</v>
      </c>
      <c r="E54" s="52"/>
      <c r="F54" s="52">
        <f t="shared" ref="F54" si="2">F53</f>
        <v>295000</v>
      </c>
      <c r="G54" s="52"/>
      <c r="H54" s="52">
        <f t="shared" ref="H54" si="3">H53</f>
        <v>24014178</v>
      </c>
      <c r="I54" s="52"/>
      <c r="J54" s="23"/>
      <c r="K54" s="23"/>
    </row>
    <row r="55" spans="1:16" ht="0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6" ht="17.25" customHeight="1" x14ac:dyDescent="0.2">
      <c r="A56" s="13" t="s">
        <v>57</v>
      </c>
      <c r="B56" s="13"/>
      <c r="C56" s="13"/>
      <c r="D56" s="13"/>
      <c r="E56" s="13"/>
      <c r="F56" s="13"/>
      <c r="G56" s="13"/>
      <c r="H56" s="13"/>
      <c r="I56" s="23"/>
      <c r="J56" s="23"/>
      <c r="K56" s="23"/>
    </row>
    <row r="57" spans="1:16" ht="30.6" customHeight="1" x14ac:dyDescent="0.2">
      <c r="A57" s="32" t="s">
        <v>37</v>
      </c>
      <c r="B57" s="32" t="s">
        <v>58</v>
      </c>
      <c r="C57" s="32" t="s">
        <v>59</v>
      </c>
      <c r="D57" s="22" t="s">
        <v>60</v>
      </c>
      <c r="E57" s="22"/>
      <c r="F57" s="22" t="s">
        <v>47</v>
      </c>
      <c r="G57" s="22"/>
      <c r="H57" s="22" t="s">
        <v>48</v>
      </c>
      <c r="I57" s="22"/>
      <c r="J57" s="22" t="s">
        <v>49</v>
      </c>
      <c r="K57" s="22"/>
    </row>
    <row r="58" spans="1:16" s="35" customFormat="1" ht="21.95" customHeight="1" x14ac:dyDescent="0.2">
      <c r="A58" s="36">
        <v>1</v>
      </c>
      <c r="B58" s="36">
        <v>2</v>
      </c>
      <c r="C58" s="36">
        <v>3</v>
      </c>
      <c r="D58" s="37">
        <v>4</v>
      </c>
      <c r="E58" s="37"/>
      <c r="F58" s="37">
        <v>5</v>
      </c>
      <c r="G58" s="37"/>
      <c r="H58" s="37">
        <v>6</v>
      </c>
      <c r="I58" s="37"/>
      <c r="J58" s="37">
        <v>7</v>
      </c>
      <c r="K58" s="53"/>
    </row>
    <row r="59" spans="1:16" ht="21.95" customHeight="1" x14ac:dyDescent="0.2">
      <c r="A59" s="39">
        <v>1</v>
      </c>
      <c r="B59" s="54" t="s">
        <v>61</v>
      </c>
      <c r="C59" s="55"/>
      <c r="D59" s="53"/>
      <c r="E59" s="53"/>
      <c r="F59" s="53"/>
      <c r="G59" s="53"/>
      <c r="H59" s="53"/>
      <c r="I59" s="53"/>
      <c r="J59" s="53"/>
      <c r="K59" s="53"/>
    </row>
    <row r="60" spans="1:16" ht="31.15" customHeight="1" x14ac:dyDescent="0.2">
      <c r="A60" s="56"/>
      <c r="B60" s="57" t="s">
        <v>62</v>
      </c>
      <c r="C60" s="57" t="s">
        <v>63</v>
      </c>
      <c r="D60" s="25" t="s">
        <v>64</v>
      </c>
      <c r="E60" s="25"/>
      <c r="F60" s="58">
        <v>1</v>
      </c>
      <c r="G60" s="58"/>
      <c r="H60" s="53"/>
      <c r="I60" s="53"/>
      <c r="J60" s="58">
        <f>F60+H60</f>
        <v>1</v>
      </c>
      <c r="K60" s="58"/>
    </row>
    <row r="61" spans="1:16" ht="26.45" customHeight="1" x14ac:dyDescent="0.2">
      <c r="A61" s="56"/>
      <c r="B61" s="57" t="s">
        <v>65</v>
      </c>
      <c r="C61" s="57" t="s">
        <v>63</v>
      </c>
      <c r="D61" s="25" t="s">
        <v>64</v>
      </c>
      <c r="E61" s="25"/>
      <c r="F61" s="59">
        <v>9</v>
      </c>
      <c r="G61" s="59"/>
      <c r="H61" s="46"/>
      <c r="I61" s="46"/>
      <c r="J61" s="59">
        <f t="shared" ref="J61:J76" si="4">F61+H61</f>
        <v>9</v>
      </c>
      <c r="K61" s="59"/>
    </row>
    <row r="62" spans="1:16" s="67" customFormat="1" ht="49.5" customHeight="1" x14ac:dyDescent="0.2">
      <c r="A62" s="60"/>
      <c r="B62" s="61" t="s">
        <v>66</v>
      </c>
      <c r="C62" s="62" t="s">
        <v>63</v>
      </c>
      <c r="D62" s="63" t="s">
        <v>67</v>
      </c>
      <c r="E62" s="64"/>
      <c r="F62" s="65">
        <v>97.53</v>
      </c>
      <c r="G62" s="66"/>
      <c r="H62" s="65"/>
      <c r="I62" s="66"/>
      <c r="J62" s="65">
        <f t="shared" si="4"/>
        <v>97.53</v>
      </c>
      <c r="K62" s="66"/>
    </row>
    <row r="63" spans="1:16" s="67" customFormat="1" ht="27" customHeight="1" x14ac:dyDescent="0.2">
      <c r="A63" s="60"/>
      <c r="B63" s="61" t="s">
        <v>68</v>
      </c>
      <c r="C63" s="62" t="s">
        <v>63</v>
      </c>
      <c r="D63" s="63" t="s">
        <v>67</v>
      </c>
      <c r="E63" s="64"/>
      <c r="F63" s="65">
        <v>35.53</v>
      </c>
      <c r="G63" s="66"/>
      <c r="H63" s="65"/>
      <c r="I63" s="66"/>
      <c r="J63" s="65">
        <f t="shared" si="4"/>
        <v>35.53</v>
      </c>
      <c r="K63" s="66"/>
    </row>
    <row r="64" spans="1:16" s="67" customFormat="1" ht="21" customHeight="1" x14ac:dyDescent="0.2">
      <c r="A64" s="60"/>
      <c r="B64" s="62" t="s">
        <v>69</v>
      </c>
      <c r="C64" s="62" t="s">
        <v>63</v>
      </c>
      <c r="D64" s="63" t="s">
        <v>67</v>
      </c>
      <c r="E64" s="64"/>
      <c r="F64" s="65">
        <v>16</v>
      </c>
      <c r="G64" s="66"/>
      <c r="H64" s="65"/>
      <c r="I64" s="66"/>
      <c r="J64" s="65">
        <f t="shared" si="4"/>
        <v>16</v>
      </c>
      <c r="K64" s="66"/>
    </row>
    <row r="65" spans="1:11" s="67" customFormat="1" ht="21" customHeight="1" x14ac:dyDescent="0.2">
      <c r="A65" s="60"/>
      <c r="B65" s="61" t="s">
        <v>70</v>
      </c>
      <c r="C65" s="62" t="s">
        <v>63</v>
      </c>
      <c r="D65" s="68" t="s">
        <v>67</v>
      </c>
      <c r="E65" s="68"/>
      <c r="F65" s="69">
        <v>11</v>
      </c>
      <c r="G65" s="69"/>
      <c r="H65" s="69"/>
      <c r="I65" s="69"/>
      <c r="J65" s="69">
        <f t="shared" si="4"/>
        <v>11</v>
      </c>
      <c r="K65" s="69"/>
    </row>
    <row r="66" spans="1:11" s="67" customFormat="1" ht="21" customHeight="1" x14ac:dyDescent="0.2">
      <c r="A66" s="60"/>
      <c r="B66" s="61" t="s">
        <v>71</v>
      </c>
      <c r="C66" s="62" t="s">
        <v>63</v>
      </c>
      <c r="D66" s="68" t="s">
        <v>67</v>
      </c>
      <c r="E66" s="68"/>
      <c r="F66" s="69">
        <v>35</v>
      </c>
      <c r="G66" s="69"/>
      <c r="H66" s="69"/>
      <c r="I66" s="69"/>
      <c r="J66" s="69">
        <f t="shared" si="4"/>
        <v>35</v>
      </c>
      <c r="K66" s="69"/>
    </row>
    <row r="67" spans="1:11" ht="25.15" customHeight="1" x14ac:dyDescent="0.2">
      <c r="A67" s="56">
        <v>2</v>
      </c>
      <c r="B67" s="54" t="s">
        <v>72</v>
      </c>
      <c r="C67" s="57"/>
      <c r="D67" s="25"/>
      <c r="E67" s="25"/>
      <c r="F67" s="58"/>
      <c r="G67" s="58"/>
      <c r="H67" s="53"/>
      <c r="I67" s="53"/>
      <c r="J67" s="70"/>
      <c r="K67" s="71"/>
    </row>
    <row r="68" spans="1:11" ht="36.6" customHeight="1" x14ac:dyDescent="0.2">
      <c r="A68" s="56"/>
      <c r="B68" s="57" t="s">
        <v>73</v>
      </c>
      <c r="C68" s="57" t="s">
        <v>74</v>
      </c>
      <c r="D68" s="25" t="s">
        <v>64</v>
      </c>
      <c r="E68" s="25"/>
      <c r="F68" s="59">
        <v>224</v>
      </c>
      <c r="G68" s="59"/>
      <c r="H68" s="72"/>
      <c r="I68" s="72"/>
      <c r="J68" s="73">
        <f t="shared" ref="J68" si="5">F68+H68</f>
        <v>224</v>
      </c>
      <c r="K68" s="74"/>
    </row>
    <row r="69" spans="1:11" ht="36.6" customHeight="1" x14ac:dyDescent="0.2">
      <c r="A69" s="56"/>
      <c r="B69" s="57" t="s">
        <v>75</v>
      </c>
      <c r="C69" s="57" t="s">
        <v>63</v>
      </c>
      <c r="D69" s="28" t="s">
        <v>76</v>
      </c>
      <c r="E69" s="30"/>
      <c r="F69" s="75">
        <v>212</v>
      </c>
      <c r="G69" s="76"/>
      <c r="H69" s="77"/>
      <c r="I69" s="78"/>
      <c r="J69" s="75">
        <v>175</v>
      </c>
      <c r="K69" s="76"/>
    </row>
    <row r="70" spans="1:11" ht="36.6" customHeight="1" x14ac:dyDescent="0.2">
      <c r="A70" s="56"/>
      <c r="B70" s="57" t="s">
        <v>77</v>
      </c>
      <c r="C70" s="57" t="s">
        <v>78</v>
      </c>
      <c r="D70" s="28" t="s">
        <v>76</v>
      </c>
      <c r="E70" s="30"/>
      <c r="F70" s="79">
        <v>150</v>
      </c>
      <c r="G70" s="80"/>
      <c r="H70" s="81"/>
      <c r="I70" s="82"/>
      <c r="J70" s="79">
        <f>F70</f>
        <v>150</v>
      </c>
      <c r="K70" s="80"/>
    </row>
    <row r="71" spans="1:11" ht="36.6" customHeight="1" x14ac:dyDescent="0.2">
      <c r="A71" s="56"/>
      <c r="B71" s="57" t="s">
        <v>79</v>
      </c>
      <c r="C71" s="57" t="s">
        <v>74</v>
      </c>
      <c r="D71" s="25" t="s">
        <v>64</v>
      </c>
      <c r="E71" s="25"/>
      <c r="F71" s="59">
        <v>123</v>
      </c>
      <c r="G71" s="59"/>
      <c r="H71" s="72"/>
      <c r="I71" s="72"/>
      <c r="J71" s="73">
        <f t="shared" ref="J71" si="6">F71+H71</f>
        <v>123</v>
      </c>
      <c r="K71" s="74"/>
    </row>
    <row r="72" spans="1:11" ht="36.6" customHeight="1" x14ac:dyDescent="0.2">
      <c r="A72" s="56"/>
      <c r="B72" s="61" t="s">
        <v>80</v>
      </c>
      <c r="C72" s="57" t="s">
        <v>74</v>
      </c>
      <c r="D72" s="25" t="s">
        <v>76</v>
      </c>
      <c r="E72" s="25"/>
      <c r="F72" s="83">
        <f>F68/F63</f>
        <v>6.3045313819307625</v>
      </c>
      <c r="G72" s="84"/>
      <c r="H72" s="70"/>
      <c r="I72" s="71"/>
      <c r="J72" s="83">
        <f>F72+H72</f>
        <v>6.3045313819307625</v>
      </c>
      <c r="K72" s="84"/>
    </row>
    <row r="73" spans="1:11" ht="36.6" customHeight="1" x14ac:dyDescent="0.2">
      <c r="A73" s="56"/>
      <c r="B73" s="57" t="s">
        <v>81</v>
      </c>
      <c r="C73" s="57" t="s">
        <v>78</v>
      </c>
      <c r="D73" s="28" t="s">
        <v>82</v>
      </c>
      <c r="E73" s="30"/>
      <c r="F73" s="83">
        <v>1</v>
      </c>
      <c r="G73" s="84"/>
      <c r="H73" s="70"/>
      <c r="I73" s="71"/>
      <c r="J73" s="83">
        <v>1</v>
      </c>
      <c r="K73" s="84"/>
    </row>
    <row r="74" spans="1:11" ht="22.9" customHeight="1" x14ac:dyDescent="0.2">
      <c r="A74" s="56">
        <v>3</v>
      </c>
      <c r="B74" s="54" t="s">
        <v>83</v>
      </c>
      <c r="C74" s="57"/>
      <c r="D74" s="25"/>
      <c r="E74" s="85"/>
      <c r="F74" s="86"/>
      <c r="G74" s="86"/>
      <c r="H74" s="58"/>
      <c r="I74" s="58"/>
      <c r="J74" s="58"/>
      <c r="K74" s="58"/>
    </row>
    <row r="75" spans="1:11" ht="29.25" customHeight="1" x14ac:dyDescent="0.2">
      <c r="A75" s="56"/>
      <c r="B75" s="57" t="s">
        <v>84</v>
      </c>
      <c r="C75" s="57" t="s">
        <v>78</v>
      </c>
      <c r="D75" s="25" t="s">
        <v>76</v>
      </c>
      <c r="E75" s="25"/>
      <c r="F75" s="87">
        <f>D54/F68</f>
        <v>105889.1875</v>
      </c>
      <c r="G75" s="88"/>
      <c r="H75" s="89">
        <f>F54/F68</f>
        <v>1316.9642857142858</v>
      </c>
      <c r="I75" s="90"/>
      <c r="J75" s="87">
        <f t="shared" si="4"/>
        <v>107206.15178571429</v>
      </c>
      <c r="K75" s="88"/>
    </row>
    <row r="76" spans="1:11" ht="27.75" customHeight="1" x14ac:dyDescent="0.2">
      <c r="A76" s="56"/>
      <c r="B76" s="57" t="s">
        <v>85</v>
      </c>
      <c r="C76" s="57" t="s">
        <v>74</v>
      </c>
      <c r="D76" s="25" t="s">
        <v>76</v>
      </c>
      <c r="E76" s="25"/>
      <c r="F76" s="91">
        <f>F68/F61</f>
        <v>24.888888888888889</v>
      </c>
      <c r="G76" s="91"/>
      <c r="H76" s="92"/>
      <c r="I76" s="92"/>
      <c r="J76" s="92">
        <f t="shared" si="4"/>
        <v>24.888888888888889</v>
      </c>
      <c r="K76" s="92"/>
    </row>
    <row r="77" spans="1:11" ht="47.25" customHeight="1" x14ac:dyDescent="0.2">
      <c r="A77" s="56"/>
      <c r="B77" s="93" t="s">
        <v>86</v>
      </c>
      <c r="C77" s="57" t="s">
        <v>78</v>
      </c>
      <c r="D77" s="25" t="s">
        <v>76</v>
      </c>
      <c r="E77" s="25"/>
      <c r="F77" s="70">
        <v>370000</v>
      </c>
      <c r="G77" s="71"/>
      <c r="H77" s="70"/>
      <c r="I77" s="71"/>
      <c r="J77" s="70">
        <f>F77+H77</f>
        <v>370000</v>
      </c>
      <c r="K77" s="71"/>
    </row>
    <row r="78" spans="1:11" ht="21.95" customHeight="1" x14ac:dyDescent="0.2">
      <c r="A78" s="56">
        <v>4</v>
      </c>
      <c r="B78" s="54" t="s">
        <v>87</v>
      </c>
      <c r="C78" s="57"/>
      <c r="D78" s="25"/>
      <c r="E78" s="25"/>
      <c r="F78" s="58"/>
      <c r="G78" s="58"/>
      <c r="H78" s="53"/>
      <c r="I78" s="53"/>
      <c r="J78" s="58"/>
      <c r="K78" s="58"/>
    </row>
    <row r="79" spans="1:11" ht="60" customHeight="1" x14ac:dyDescent="0.2">
      <c r="A79" s="55"/>
      <c r="B79" s="57" t="s">
        <v>88</v>
      </c>
      <c r="C79" s="57" t="s">
        <v>89</v>
      </c>
      <c r="D79" s="25" t="s">
        <v>76</v>
      </c>
      <c r="E79" s="25"/>
      <c r="F79" s="94">
        <f>ROUND((F71/F68)*100,0)</f>
        <v>55</v>
      </c>
      <c r="G79" s="95"/>
      <c r="H79" s="94"/>
      <c r="I79" s="95"/>
      <c r="J79" s="94">
        <f>F79</f>
        <v>55</v>
      </c>
      <c r="K79" s="95"/>
    </row>
    <row r="80" spans="1:11" ht="33.75" customHeight="1" x14ac:dyDescent="0.2">
      <c r="A80" s="55"/>
      <c r="B80" s="57" t="s">
        <v>90</v>
      </c>
      <c r="C80" s="57" t="s">
        <v>89</v>
      </c>
      <c r="D80" s="25" t="s">
        <v>76</v>
      </c>
      <c r="E80" s="25"/>
      <c r="F80" s="94">
        <v>93.3</v>
      </c>
      <c r="G80" s="95"/>
      <c r="H80" s="94"/>
      <c r="I80" s="95"/>
      <c r="J80" s="94">
        <f>F80</f>
        <v>93.3</v>
      </c>
      <c r="K80" s="95"/>
    </row>
    <row r="81" spans="1:11" s="97" customFormat="1" ht="30" customHeight="1" x14ac:dyDescent="0.25">
      <c r="A81" s="96" t="s">
        <v>91</v>
      </c>
      <c r="B81" s="96"/>
      <c r="C81" s="23"/>
      <c r="D81" s="23"/>
      <c r="E81" s="23"/>
      <c r="F81" s="23"/>
      <c r="G81" s="23"/>
      <c r="H81" s="23"/>
      <c r="I81" s="23"/>
      <c r="J81" s="23"/>
      <c r="K81" s="23"/>
    </row>
    <row r="82" spans="1:11" s="97" customFormat="1" ht="15.75" customHeight="1" x14ac:dyDescent="0.25">
      <c r="A82" s="98"/>
      <c r="B82" s="23"/>
      <c r="C82" s="23"/>
      <c r="D82" s="23"/>
      <c r="E82" s="99"/>
      <c r="F82" s="100"/>
      <c r="G82" s="100"/>
      <c r="H82" s="101" t="s">
        <v>92</v>
      </c>
      <c r="I82" s="101"/>
      <c r="J82" s="101"/>
      <c r="K82" s="101"/>
    </row>
    <row r="83" spans="1:11" s="97" customFormat="1" ht="45.75" customHeight="1" x14ac:dyDescent="0.25">
      <c r="A83" s="96" t="s">
        <v>93</v>
      </c>
      <c r="B83" s="96"/>
      <c r="C83" s="23"/>
      <c r="D83" s="23"/>
      <c r="E83" s="102" t="s">
        <v>94</v>
      </c>
      <c r="F83" s="103"/>
      <c r="G83" s="103"/>
      <c r="H83" s="104" t="s">
        <v>95</v>
      </c>
      <c r="I83" s="105"/>
      <c r="J83" s="105"/>
      <c r="K83" s="105"/>
    </row>
    <row r="84" spans="1:11" s="97" customFormat="1" ht="29.25" customHeight="1" x14ac:dyDescent="0.25">
      <c r="A84" s="96" t="s">
        <v>96</v>
      </c>
      <c r="B84" s="96"/>
      <c r="C84" s="23"/>
      <c r="D84" s="23"/>
      <c r="E84" s="23"/>
      <c r="F84" s="23"/>
      <c r="G84" s="23"/>
      <c r="H84" s="106"/>
      <c r="I84" s="106"/>
      <c r="J84" s="106"/>
      <c r="K84" s="106"/>
    </row>
    <row r="85" spans="1:11" s="97" customFormat="1" ht="20.25" customHeight="1" x14ac:dyDescent="0.25">
      <c r="A85" s="98"/>
      <c r="B85" s="23"/>
      <c r="C85" s="23"/>
      <c r="D85" s="23"/>
      <c r="E85" s="99"/>
      <c r="F85" s="100"/>
      <c r="G85" s="100"/>
      <c r="H85" s="107" t="s">
        <v>97</v>
      </c>
      <c r="I85" s="107"/>
      <c r="J85" s="107"/>
      <c r="K85" s="107"/>
    </row>
    <row r="86" spans="1:11" s="97" customFormat="1" ht="34.5" customHeight="1" x14ac:dyDescent="0.2">
      <c r="A86" s="98" t="s">
        <v>98</v>
      </c>
      <c r="B86" s="23"/>
      <c r="C86" s="98"/>
      <c r="D86" s="23"/>
      <c r="E86" s="102" t="s">
        <v>94</v>
      </c>
      <c r="F86" s="102"/>
      <c r="G86" s="103"/>
      <c r="H86" s="104" t="s">
        <v>95</v>
      </c>
      <c r="I86" s="105"/>
      <c r="J86" s="105"/>
      <c r="K86" s="105"/>
    </row>
    <row r="87" spans="1:11" ht="15.75" x14ac:dyDescent="0.2">
      <c r="C87" s="98"/>
      <c r="D87" s="23"/>
      <c r="E87" s="12"/>
      <c r="F87" s="12"/>
      <c r="G87" s="23"/>
      <c r="H87" s="10"/>
      <c r="I87" s="10"/>
      <c r="J87" s="10"/>
      <c r="K87" s="10"/>
    </row>
    <row r="88" spans="1:11" ht="21.75" customHeight="1" x14ac:dyDescent="0.2">
      <c r="B88" s="108" t="s">
        <v>99</v>
      </c>
      <c r="C88" s="108"/>
      <c r="D88" s="108"/>
      <c r="E88" s="12"/>
      <c r="F88" s="12"/>
      <c r="G88" s="23"/>
      <c r="H88" s="12"/>
      <c r="I88" s="12"/>
      <c r="J88" s="12"/>
      <c r="K88" s="12"/>
    </row>
    <row r="89" spans="1:11" ht="17.25" customHeight="1" x14ac:dyDescent="0.2">
      <c r="A89" s="109"/>
      <c r="B89" s="113" t="s">
        <v>100</v>
      </c>
    </row>
    <row r="90" spans="1:11" x14ac:dyDescent="0.2">
      <c r="A90" s="110"/>
      <c r="B90" s="110"/>
    </row>
  </sheetData>
  <mergeCells count="191">
    <mergeCell ref="H85:K85"/>
    <mergeCell ref="H86:K86"/>
    <mergeCell ref="H87:K87"/>
    <mergeCell ref="B88:D88"/>
    <mergeCell ref="A90:B90"/>
    <mergeCell ref="A81:B81"/>
    <mergeCell ref="H82:K82"/>
    <mergeCell ref="A83:B83"/>
    <mergeCell ref="H83:K83"/>
    <mergeCell ref="A84:B84"/>
    <mergeCell ref="H84:K84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A56:H56"/>
    <mergeCell ref="D57:E57"/>
    <mergeCell ref="F57:G57"/>
    <mergeCell ref="H57:I57"/>
    <mergeCell ref="J57:K57"/>
    <mergeCell ref="D58:E58"/>
    <mergeCell ref="F58:G58"/>
    <mergeCell ref="H58:I58"/>
    <mergeCell ref="J58:K58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7:C47"/>
    <mergeCell ref="D47:E47"/>
    <mergeCell ref="F47:G47"/>
    <mergeCell ref="H47:I47"/>
    <mergeCell ref="A49:H49"/>
    <mergeCell ref="A50:I5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37:H37"/>
    <mergeCell ref="B38:H38"/>
    <mergeCell ref="A40:H40"/>
    <mergeCell ref="A41:I41"/>
    <mergeCell ref="B42:C42"/>
    <mergeCell ref="D42:E42"/>
    <mergeCell ref="F42:G42"/>
    <mergeCell ref="H42:I42"/>
    <mergeCell ref="A28:K28"/>
    <mergeCell ref="A29:K29"/>
    <mergeCell ref="B31:H31"/>
    <mergeCell ref="B32:H32"/>
    <mergeCell ref="A34:K34"/>
    <mergeCell ref="A35:K35"/>
    <mergeCell ref="A22:K22"/>
    <mergeCell ref="A23:K23"/>
    <mergeCell ref="A24:K24"/>
    <mergeCell ref="A25:K25"/>
    <mergeCell ref="A26:K26"/>
    <mergeCell ref="A27:J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15748031496062992" bottom="0.55118110236220474" header="0.31496062992125984" footer="0.31496062992125984"/>
  <pageSetup paperSize="9" scale="57" fitToHeight="3" orientation="landscape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1023_ </vt:lpstr>
      <vt:lpstr>'1023_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2023-01-25T12:43:00Z</dcterms:created>
  <dcterms:modified xsi:type="dcterms:W3CDTF">2023-01-25T12:43:30Z</dcterms:modified>
</cp:coreProperties>
</file>