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31" sheetId="1" r:id="rId1"/>
  </sheets>
  <definedNames>
    <definedName name="_xlnm.Print_Area" localSheetId="0">'1031'!$A$1:$L$79</definedName>
  </definedNames>
  <calcPr calcId="144525"/>
</workbook>
</file>

<file path=xl/calcChain.xml><?xml version="1.0" encoding="utf-8"?>
<calcChain xmlns="http://schemas.openxmlformats.org/spreadsheetml/2006/main">
  <c r="F69" i="1" l="1"/>
  <c r="J69" i="1" s="1"/>
  <c r="F68" i="1"/>
  <c r="J68" i="1" s="1"/>
  <c r="F67" i="1"/>
  <c r="J67" i="1" s="1"/>
  <c r="F66" i="1"/>
  <c r="J66" i="1" s="1"/>
  <c r="J63" i="1"/>
  <c r="J62" i="1"/>
  <c r="M60" i="1"/>
  <c r="J60" i="1"/>
  <c r="J59" i="1"/>
  <c r="J58" i="1"/>
  <c r="J57" i="1"/>
  <c r="J56" i="1"/>
  <c r="F50" i="1"/>
  <c r="F49" i="1"/>
  <c r="F43" i="1"/>
  <c r="H42" i="1"/>
  <c r="D41" i="1"/>
  <c r="H41" i="1" s="1"/>
  <c r="H43" i="1" l="1"/>
  <c r="H49" i="1" s="1"/>
  <c r="H50" i="1" s="1"/>
  <c r="D43" i="1"/>
  <c r="D49" i="1" s="1"/>
  <c r="D50" i="1" s="1"/>
  <c r="F65" i="1"/>
  <c r="J65" i="1" s="1"/>
</calcChain>
</file>

<file path=xl/sharedStrings.xml><?xml version="1.0" encoding="utf-8"?>
<sst xmlns="http://schemas.openxmlformats.org/spreadsheetml/2006/main" count="125" uniqueCount="93">
  <si>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</si>
  <si>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</si>
  <si>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</si>
  <si>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</si>
  <si>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</si>
  <si>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</si>
  <si>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</si>
  <si>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</si>
  <si>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0611031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</si>
  <si>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 1031</t>
    </r>
    <r>
      <rPr>
        <u/>
        <sz val="12"/>
        <rFont val="Times New Roman"/>
        <family val="1"/>
        <charset val="204"/>
      </rPr>
      <t xml:space="preserve">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</si>
  <si>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0921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</si>
  <si>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освітньої субвенції</t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</si>
  <si>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</si>
  <si>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600 318 986,00 гривень, у тому числі загального фонду — 600 318 986,00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</si>
  <si>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</si>
  <si>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(із змінами і доповненнями)</t>
  </si>
  <si>
    <t>Бюджетний кодекс України від 08.07.2010 року № 2456-VІ  (із змінами і доповненнями)</t>
  </si>
  <si>
    <t>Закон України від 05.09.2017 року № 2145- VІІI “Про освіту”  (із змінами і доповненнями)</t>
  </si>
  <si>
    <t>Закон України від 16.01.2020 року № 463-IX  “Про загальну середню освіту” (із змінами і доповненнями)</t>
  </si>
  <si>
    <t xml:space="preserve">Закон України від 03.11.2022 року № 2710 - IX  "Про Державний бюджет України на 2023 рік" 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</si>
  <si>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 (із змінами і доповненнями)</t>
  </si>
  <si>
    <t>Наказ Міністерства фінансів України від 20.09.2017 року № 793 "Про затвердження складових програмної класифікації видатків та кредитування місцевих бюджетів"  (із змінами і доповненнями)</t>
  </si>
  <si>
    <t>Наказ Міністерства освіти і науки України від 10.07.2017 року  № 992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</si>
  <si>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освіти і науки України від 26.09.2005 року № 557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</si>
  <si>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t>Наказ Міністерства освіти і науки України від 15.04.1993 року № 102 "Про затвердження Інструкції про порядок обчислення заробітної плати працівників освіти "  (із змінами і доповненнями)</t>
  </si>
  <si>
    <t>Постанова Кабінету Міністрів України від 14.06.2000 року № 963  "Про затвердження переліку посад педагогічних та науково-педагогіних працівників"  (із змінами)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</si>
  <si>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</si>
  <si>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</si>
  <si>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</si>
  <si>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від 14.01.2015 року № 6 “Деякі питання надання освітньої субвенції з державного бюджету місцевим бюджетам”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</si>
  <si>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</si>
  <si>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</si>
  <si>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17.01.2023 року № 49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</si>
  <si>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</si>
  <si>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</si>
  <si>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</si>
  <si>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  за рахунок освітньої субвенції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</si>
  <si>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  Забезпечення надання послуг  денними закладами загальної середньої освіти за рахунок освітньої субвенції.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</si>
  <si>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</si>
  <si>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</si>
  <si>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</si>
  <si>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</si>
  <si>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</si>
  <si>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</si>
  <si>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</si>
  <si>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</si>
  <si>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</si>
  <si>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комунальної форми власності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</si>
  <si>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приватної форми власності</t>
  </si>
  <si>
    <t>приватні та комунальні на 2 пункти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</si>
  <si>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</si>
  <si>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</si>
  <si>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</si>
  <si>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</si>
  <si>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</si>
  <si>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</si>
  <si>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</si>
  <si>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</si>
  <si>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</si>
  <si>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 загальної середньої освіти одержувачів освітньої субвенції комунальної форми власності</t>
  </si>
  <si>
    <t>од.</t>
  </si>
  <si>
    <t>Мережа</t>
  </si>
  <si>
    <t>Кількість закладів загальної середньої освіти одержувачів освітньої субвенції приватної форми власності</t>
  </si>
  <si>
    <t>Кількість класів загальної середньої освіти одержувачів освітньої субвенції комунальної форми власності</t>
  </si>
  <si>
    <t>Кількість класів загальної середньої освіти одержувачів освітньої субвенції приватної форми власності</t>
  </si>
  <si>
    <t>Середньорічна кількість педагогічного персоналу закладів загальної середньої освіти одержувачів освітньої субвенції комунальної форми власності</t>
  </si>
  <si>
    <t>Штатний розпис, тарифікація</t>
  </si>
  <si>
    <t>продукту</t>
  </si>
  <si>
    <t>Кількість здобувачів освіти закладів загальної середньої освіти одержувачів освітньої субвенції комунальної форми власності</t>
  </si>
  <si>
    <t>Кількість здобувачів освіти закладів загальної середньої освіти одержувачів освітньої субвенції приватної форми власності</t>
  </si>
  <si>
    <t>ефективності</t>
  </si>
  <si>
    <t>Витрати на одного здобувача освіти у закладах комунальної форми власності</t>
  </si>
  <si>
    <t>грн</t>
  </si>
  <si>
    <t>Розрахунок</t>
  </si>
  <si>
    <t>Витрати на одного здобувача освіти у закладах приватної форми власності</t>
  </si>
  <si>
    <t>Середня наповнюваність класів у закладах комунальної форми власності</t>
  </si>
  <si>
    <t>Середня  наповнюваність класів у закладах приватної форми власності</t>
  </si>
  <si>
    <t>осіб</t>
  </si>
  <si>
    <t>Кількість учнів на одного педагогічного працівника  закладів загальної середньої освіти одержувачів освітньої субвенції комунальної форми власності</t>
  </si>
  <si>
    <t>якості</t>
  </si>
  <si>
    <t>Рівень забеспечення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</si>
  <si>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</si>
  <si>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</si>
  <si>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</si>
  <si>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</si>
  <si>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</si>
  <si>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</si>
  <si>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</si>
  <si>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</si>
  <si>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</si>
  <si>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</si>
  <si>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</si>
  <si>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січня 2023 року №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</si>
</sst>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\ _₴"/>
    <numFmt numFmtId="165" formatCode="#,##0.00\ _₴"/>
  </numFmts>
  <fonts count="2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1" fontId="19" fillId="0" borderId="4" xfId="0" applyNumberFormat="1" applyFont="1" applyFill="1" applyBorder="1" applyAlignment="1">
      <alignment horizontal="center" vertical="center" wrapText="1" shrinkToFit="1"/>
    </xf>
    <xf numFmtId="1" fontId="19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left" vertical="center" wrapTex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0"/>
  <sheetViews>
    <sheetView tabSelected="1" view="pageBreakPreview" zoomScale="70" zoomScaleNormal="7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7" ht="82.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7" ht="125.25" customHeight="1" x14ac:dyDescent="0.2">
      <c r="B2" s="2"/>
      <c r="C2" s="2"/>
      <c r="D2" s="2"/>
      <c r="E2" s="2"/>
      <c r="F2" s="2"/>
      <c r="G2" s="5" t="s">
        <v>92</v>
      </c>
      <c r="H2" s="5"/>
      <c r="I2" s="5"/>
      <c r="J2" s="5"/>
      <c r="K2" s="5"/>
    </row>
    <row r="3" spans="1:17" ht="37.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7" ht="123.75" customHeight="1" x14ac:dyDescent="0.2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8"/>
      <c r="I4" s="8"/>
      <c r="J4" s="8"/>
      <c r="K4" s="8"/>
    </row>
    <row r="5" spans="1:17" ht="114" customHeight="1" x14ac:dyDescent="0.2">
      <c r="A5" s="10" t="s">
        <v>5</v>
      </c>
      <c r="B5" s="8" t="s">
        <v>6</v>
      </c>
      <c r="C5" s="9"/>
      <c r="D5" s="9"/>
      <c r="E5" s="9"/>
      <c r="F5" s="9"/>
      <c r="G5" s="8" t="s">
        <v>7</v>
      </c>
      <c r="H5" s="9"/>
      <c r="I5" s="9"/>
      <c r="J5" s="9"/>
      <c r="K5" s="9"/>
    </row>
    <row r="6" spans="1:17" ht="154.5" customHeight="1" x14ac:dyDescent="0.2">
      <c r="A6" s="10" t="s">
        <v>8</v>
      </c>
      <c r="B6" s="8" t="s">
        <v>9</v>
      </c>
      <c r="C6" s="8"/>
      <c r="D6" s="11" t="s">
        <v>10</v>
      </c>
      <c r="E6" s="12" t="s">
        <v>11</v>
      </c>
      <c r="F6" s="12"/>
      <c r="G6" s="12"/>
      <c r="H6" s="12"/>
      <c r="I6" s="12"/>
      <c r="J6" s="8" t="s">
        <v>12</v>
      </c>
      <c r="K6" s="8"/>
    </row>
    <row r="7" spans="1:17" ht="31.5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7" ht="18.75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7"/>
      <c r="K8" s="7"/>
    </row>
    <row r="9" spans="1:17" s="17" customFormat="1" ht="22.5" customHeight="1" x14ac:dyDescent="0.25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6"/>
      <c r="Q9" s="16"/>
    </row>
    <row r="10" spans="1:17" s="17" customFormat="1" ht="18.75" customHeight="1" x14ac:dyDescent="0.25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8"/>
      <c r="K10" s="18"/>
      <c r="L10" s="15"/>
      <c r="M10" s="15"/>
      <c r="N10" s="15"/>
      <c r="O10" s="15"/>
      <c r="P10" s="16"/>
      <c r="Q10" s="16"/>
    </row>
    <row r="11" spans="1:17" s="17" customFormat="1" ht="15.75" customHeight="1" x14ac:dyDescent="0.25">
      <c r="A11" s="1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5"/>
      <c r="N11" s="15"/>
      <c r="O11" s="15"/>
      <c r="P11" s="16"/>
      <c r="Q11" s="16"/>
    </row>
    <row r="12" spans="1:17" s="17" customFormat="1" ht="23.25" customHeight="1" x14ac:dyDescent="0.2">
      <c r="A12" s="1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/>
      <c r="M12" s="19"/>
      <c r="N12" s="19"/>
      <c r="O12" s="19"/>
      <c r="P12" s="19"/>
      <c r="Q12" s="19"/>
    </row>
    <row r="13" spans="1:17" s="17" customFormat="1" ht="22.9" customHeight="1" x14ac:dyDescent="0.2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0"/>
      <c r="M13" s="20"/>
      <c r="N13" s="20"/>
      <c r="O13" s="20"/>
      <c r="P13" s="20"/>
      <c r="Q13" s="20"/>
    </row>
    <row r="14" spans="1:17" s="17" customFormat="1" ht="33" customHeight="1" x14ac:dyDescent="0.2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9"/>
      <c r="O14" s="19"/>
      <c r="P14" s="19"/>
      <c r="Q14" s="19"/>
    </row>
    <row r="15" spans="1:17" s="17" customFormat="1" ht="27" customHeight="1" x14ac:dyDescent="0.2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9"/>
      <c r="O15" s="19"/>
      <c r="P15" s="19"/>
      <c r="Q15" s="19"/>
    </row>
    <row r="16" spans="1:17" s="17" customFormat="1" ht="39" customHeight="1" x14ac:dyDescent="0.2">
      <c r="A16" s="14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9"/>
      <c r="O16" s="19"/>
      <c r="P16" s="19"/>
      <c r="Q16" s="19"/>
    </row>
    <row r="17" spans="1:17" s="17" customFormat="1" ht="39" customHeight="1" x14ac:dyDescent="0.2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0"/>
      <c r="M17" s="20"/>
      <c r="N17" s="20"/>
      <c r="O17" s="20"/>
      <c r="P17" s="20"/>
      <c r="Q17" s="20"/>
    </row>
    <row r="18" spans="1:17" s="17" customFormat="1" ht="27.75" customHeight="1" x14ac:dyDescent="0.2">
      <c r="A18" s="14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0"/>
      <c r="M18" s="20"/>
      <c r="N18" s="20"/>
      <c r="O18" s="20"/>
      <c r="P18" s="20"/>
      <c r="Q18" s="20"/>
    </row>
    <row r="19" spans="1:17" s="17" customFormat="1" ht="20.45" customHeight="1" x14ac:dyDescent="0.2">
      <c r="A19" s="14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1"/>
      <c r="M19" s="21"/>
      <c r="N19" s="21"/>
      <c r="O19" s="21"/>
      <c r="P19" s="21"/>
      <c r="Q19" s="20"/>
    </row>
    <row r="20" spans="1:17" s="17" customFormat="1" ht="38.450000000000003" customHeight="1" x14ac:dyDescent="0.2">
      <c r="A20" s="14" t="s">
        <v>26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2"/>
      <c r="M20" s="22"/>
      <c r="N20" s="22"/>
      <c r="O20" s="22"/>
      <c r="P20" s="22"/>
      <c r="Q20" s="20"/>
    </row>
    <row r="21" spans="1:17" s="17" customFormat="1" ht="22.15" customHeight="1" x14ac:dyDescent="0.2">
      <c r="A21" s="14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2"/>
      <c r="M21" s="22"/>
      <c r="N21" s="22"/>
      <c r="O21" s="22"/>
      <c r="P21" s="22"/>
      <c r="Q21" s="20"/>
    </row>
    <row r="22" spans="1:17" s="17" customFormat="1" ht="36.6" customHeight="1" x14ac:dyDescent="0.2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  <c r="M22" s="21"/>
      <c r="N22" s="21"/>
      <c r="O22" s="21"/>
      <c r="P22" s="21"/>
      <c r="Q22" s="20"/>
    </row>
    <row r="23" spans="1:17" s="17" customFormat="1" ht="15.75" customHeight="1" x14ac:dyDescent="0.2">
      <c r="A23" s="14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0"/>
      <c r="M23" s="20"/>
      <c r="N23" s="20"/>
      <c r="O23" s="20"/>
      <c r="P23" s="20"/>
      <c r="Q23" s="20"/>
    </row>
    <row r="24" spans="1:17" s="17" customFormat="1" ht="25.5" customHeight="1" x14ac:dyDescent="0.2">
      <c r="A24" s="14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7" s="17" customFormat="1" ht="21" customHeight="1" x14ac:dyDescent="0.2">
      <c r="A25" s="14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7" s="17" customFormat="1" ht="21" customHeight="1" x14ac:dyDescent="0.2">
      <c r="A26" s="14" t="s">
        <v>32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7" ht="23.25" customHeight="1" x14ac:dyDescent="0.2">
      <c r="A27" s="13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 ht="9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7" ht="23.25" customHeight="1" x14ac:dyDescent="0.2">
      <c r="A29" s="25" t="s">
        <v>34</v>
      </c>
      <c r="B29" s="26" t="s">
        <v>35</v>
      </c>
      <c r="C29" s="27"/>
      <c r="D29" s="27"/>
      <c r="E29" s="27"/>
      <c r="F29" s="27"/>
      <c r="G29" s="27"/>
      <c r="H29" s="28"/>
      <c r="I29" s="29"/>
      <c r="J29" s="29"/>
      <c r="K29" s="29"/>
    </row>
    <row r="30" spans="1:17" ht="51" customHeight="1" x14ac:dyDescent="0.2">
      <c r="A30" s="30">
        <v>1</v>
      </c>
      <c r="B30" s="31" t="s">
        <v>36</v>
      </c>
      <c r="C30" s="31"/>
      <c r="D30" s="31"/>
      <c r="E30" s="31"/>
      <c r="F30" s="31"/>
      <c r="G30" s="31"/>
      <c r="H30" s="31"/>
      <c r="I30" s="29"/>
      <c r="J30" s="29"/>
      <c r="K30" s="29"/>
    </row>
    <row r="31" spans="1:17" ht="40.5" customHeight="1" x14ac:dyDescent="0.2">
      <c r="A31" s="32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t="23.25" customHeight="1" x14ac:dyDescent="0.2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ht="9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ht="23.25" customHeight="1" x14ac:dyDescent="0.2">
      <c r="A34" s="25" t="s">
        <v>34</v>
      </c>
      <c r="B34" s="26" t="s">
        <v>39</v>
      </c>
      <c r="C34" s="27"/>
      <c r="D34" s="27"/>
      <c r="E34" s="27"/>
      <c r="F34" s="27"/>
      <c r="G34" s="27"/>
      <c r="H34" s="28"/>
      <c r="I34" s="29"/>
      <c r="J34" s="29"/>
      <c r="K34" s="29"/>
    </row>
    <row r="35" spans="1:13" ht="38.450000000000003" customHeight="1" x14ac:dyDescent="0.2">
      <c r="A35" s="33">
        <v>1</v>
      </c>
      <c r="B35" s="34" t="s">
        <v>40</v>
      </c>
      <c r="C35" s="35"/>
      <c r="D35" s="35"/>
      <c r="E35" s="35"/>
      <c r="F35" s="35"/>
      <c r="G35" s="35"/>
      <c r="H35" s="36"/>
      <c r="I35" s="29"/>
      <c r="J35" s="29"/>
      <c r="K35" s="29"/>
    </row>
    <row r="36" spans="1:13" ht="15.7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3" ht="15.75" customHeight="1" x14ac:dyDescent="0.2">
      <c r="A37" s="13" t="s">
        <v>41</v>
      </c>
      <c r="B37" s="13"/>
      <c r="C37" s="13"/>
      <c r="D37" s="13"/>
      <c r="E37" s="13"/>
      <c r="F37" s="13"/>
      <c r="G37" s="13"/>
      <c r="H37" s="13"/>
      <c r="I37" s="29"/>
      <c r="J37" s="29"/>
      <c r="K37" s="29"/>
    </row>
    <row r="38" spans="1:13" ht="15.75" x14ac:dyDescent="0.2">
      <c r="A38" s="37" t="s">
        <v>42</v>
      </c>
      <c r="B38" s="37"/>
      <c r="C38" s="37"/>
      <c r="D38" s="37"/>
      <c r="E38" s="37"/>
      <c r="F38" s="37"/>
      <c r="G38" s="37"/>
      <c r="H38" s="37"/>
      <c r="I38" s="37"/>
      <c r="J38" s="10"/>
      <c r="K38" s="10"/>
    </row>
    <row r="39" spans="1:13" s="41" customFormat="1" ht="31.5" customHeight="1" x14ac:dyDescent="0.2">
      <c r="A39" s="38" t="s">
        <v>34</v>
      </c>
      <c r="B39" s="26" t="s">
        <v>43</v>
      </c>
      <c r="C39" s="28"/>
      <c r="D39" s="26" t="s">
        <v>44</v>
      </c>
      <c r="E39" s="28"/>
      <c r="F39" s="26" t="s">
        <v>45</v>
      </c>
      <c r="G39" s="28"/>
      <c r="H39" s="26" t="s">
        <v>46</v>
      </c>
      <c r="I39" s="28"/>
      <c r="J39" s="39"/>
      <c r="K39" s="40"/>
    </row>
    <row r="40" spans="1:13" ht="15.75" x14ac:dyDescent="0.2">
      <c r="A40" s="42">
        <v>1</v>
      </c>
      <c r="B40" s="43">
        <v>2</v>
      </c>
      <c r="C40" s="44"/>
      <c r="D40" s="43">
        <v>3</v>
      </c>
      <c r="E40" s="44"/>
      <c r="F40" s="43">
        <v>4</v>
      </c>
      <c r="G40" s="44"/>
      <c r="H40" s="43">
        <v>6</v>
      </c>
      <c r="I40" s="44"/>
      <c r="J40" s="45"/>
      <c r="K40" s="29"/>
    </row>
    <row r="41" spans="1:13" ht="82.5" customHeight="1" x14ac:dyDescent="0.2">
      <c r="A41" s="46">
        <v>1</v>
      </c>
      <c r="B41" s="47" t="s">
        <v>47</v>
      </c>
      <c r="C41" s="48"/>
      <c r="D41" s="49">
        <f>595757900+16400</f>
        <v>595774300</v>
      </c>
      <c r="E41" s="50"/>
      <c r="F41" s="49"/>
      <c r="G41" s="50"/>
      <c r="H41" s="49">
        <f>D41+F41</f>
        <v>595774300</v>
      </c>
      <c r="I41" s="50"/>
      <c r="J41" s="45"/>
      <c r="K41" s="29"/>
    </row>
    <row r="42" spans="1:13" ht="78.75" customHeight="1" x14ac:dyDescent="0.2">
      <c r="A42" s="46">
        <v>2</v>
      </c>
      <c r="B42" s="47" t="s">
        <v>48</v>
      </c>
      <c r="C42" s="48"/>
      <c r="D42" s="49">
        <v>4544686</v>
      </c>
      <c r="E42" s="50"/>
      <c r="F42" s="49"/>
      <c r="G42" s="50"/>
      <c r="H42" s="49">
        <f>D42+F42</f>
        <v>4544686</v>
      </c>
      <c r="I42" s="50"/>
      <c r="J42" s="51"/>
      <c r="K42" s="29"/>
      <c r="M42" s="1" t="s">
        <v>49</v>
      </c>
    </row>
    <row r="43" spans="1:13" ht="15.75" x14ac:dyDescent="0.2">
      <c r="A43" s="52" t="s">
        <v>50</v>
      </c>
      <c r="B43" s="53"/>
      <c r="C43" s="54"/>
      <c r="D43" s="49">
        <f>D42+D41</f>
        <v>600318986</v>
      </c>
      <c r="E43" s="50"/>
      <c r="F43" s="49">
        <f t="shared" ref="F43" si="0">F42</f>
        <v>0</v>
      </c>
      <c r="G43" s="50"/>
      <c r="H43" s="49">
        <f>H42+H41</f>
        <v>600318986</v>
      </c>
      <c r="I43" s="50"/>
      <c r="J43" s="29"/>
      <c r="K43" s="29"/>
    </row>
    <row r="44" spans="1:13" ht="15.75" x14ac:dyDescent="0.2">
      <c r="A44" s="29"/>
      <c r="B44" s="7"/>
      <c r="C44" s="29"/>
      <c r="D44" s="55"/>
      <c r="E44" s="55"/>
      <c r="F44" s="55"/>
      <c r="G44" s="55"/>
      <c r="H44" s="55"/>
      <c r="I44" s="55"/>
      <c r="J44" s="29"/>
      <c r="K44" s="29"/>
    </row>
    <row r="45" spans="1:13" ht="15.75" customHeight="1" x14ac:dyDescent="0.2">
      <c r="A45" s="56" t="s">
        <v>51</v>
      </c>
      <c r="B45" s="56"/>
      <c r="C45" s="56"/>
      <c r="D45" s="56"/>
      <c r="E45" s="56"/>
      <c r="F45" s="56"/>
      <c r="G45" s="56"/>
      <c r="H45" s="56"/>
      <c r="I45" s="29"/>
      <c r="J45" s="29"/>
      <c r="K45" s="29"/>
    </row>
    <row r="46" spans="1:13" ht="16.5" customHeight="1" x14ac:dyDescent="0.2">
      <c r="A46" s="37" t="s">
        <v>42</v>
      </c>
      <c r="B46" s="37"/>
      <c r="C46" s="37"/>
      <c r="D46" s="37"/>
      <c r="E46" s="37"/>
      <c r="F46" s="37"/>
      <c r="G46" s="37"/>
      <c r="H46" s="37"/>
      <c r="I46" s="37"/>
      <c r="J46" s="10"/>
      <c r="K46" s="10"/>
    </row>
    <row r="47" spans="1:13" ht="23.25" customHeight="1" x14ac:dyDescent="0.2">
      <c r="A47" s="26" t="s">
        <v>52</v>
      </c>
      <c r="B47" s="27"/>
      <c r="C47" s="28"/>
      <c r="D47" s="26" t="s">
        <v>44</v>
      </c>
      <c r="E47" s="28"/>
      <c r="F47" s="26" t="s">
        <v>45</v>
      </c>
      <c r="G47" s="28"/>
      <c r="H47" s="26" t="s">
        <v>46</v>
      </c>
      <c r="I47" s="28"/>
      <c r="J47" s="29"/>
      <c r="K47" s="29"/>
    </row>
    <row r="48" spans="1:13" ht="16.5" customHeight="1" x14ac:dyDescent="0.2">
      <c r="A48" s="43">
        <v>1</v>
      </c>
      <c r="B48" s="57"/>
      <c r="C48" s="44"/>
      <c r="D48" s="43">
        <v>2</v>
      </c>
      <c r="E48" s="44"/>
      <c r="F48" s="43">
        <v>3</v>
      </c>
      <c r="G48" s="44"/>
      <c r="H48" s="43">
        <v>4</v>
      </c>
      <c r="I48" s="44"/>
      <c r="J48" s="29"/>
      <c r="K48" s="29"/>
    </row>
    <row r="49" spans="1:18" ht="42.75" customHeight="1" x14ac:dyDescent="0.2">
      <c r="A49" s="47" t="s">
        <v>53</v>
      </c>
      <c r="B49" s="58"/>
      <c r="C49" s="48"/>
      <c r="D49" s="49">
        <f>D43</f>
        <v>600318986</v>
      </c>
      <c r="E49" s="50"/>
      <c r="F49" s="49">
        <f t="shared" ref="F49" si="1">F42</f>
        <v>0</v>
      </c>
      <c r="G49" s="50"/>
      <c r="H49" s="49">
        <f>H43</f>
        <v>600318986</v>
      </c>
      <c r="I49" s="50"/>
      <c r="J49" s="29"/>
      <c r="K49" s="29"/>
    </row>
    <row r="50" spans="1:18" ht="21.75" customHeight="1" x14ac:dyDescent="0.2">
      <c r="A50" s="59" t="s">
        <v>50</v>
      </c>
      <c r="B50" s="60"/>
      <c r="C50" s="61"/>
      <c r="D50" s="49">
        <f>D49</f>
        <v>600318986</v>
      </c>
      <c r="E50" s="50"/>
      <c r="F50" s="49">
        <f t="shared" ref="F50" si="2">F49</f>
        <v>0</v>
      </c>
      <c r="G50" s="50"/>
      <c r="H50" s="49">
        <f t="shared" ref="H50" si="3">H49</f>
        <v>600318986</v>
      </c>
      <c r="I50" s="50"/>
      <c r="J50" s="29"/>
      <c r="K50" s="29"/>
    </row>
    <row r="51" spans="1:18" ht="15.7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8" ht="17.25" customHeight="1" x14ac:dyDescent="0.2">
      <c r="A52" s="62" t="s">
        <v>54</v>
      </c>
      <c r="B52" s="62"/>
      <c r="C52" s="62"/>
      <c r="D52" s="62"/>
      <c r="E52" s="62"/>
      <c r="F52" s="62"/>
      <c r="G52" s="62"/>
      <c r="H52" s="62"/>
      <c r="I52" s="29"/>
      <c r="J52" s="29"/>
      <c r="K52" s="29"/>
    </row>
    <row r="53" spans="1:18" ht="42" customHeight="1" x14ac:dyDescent="0.2">
      <c r="A53" s="38" t="s">
        <v>34</v>
      </c>
      <c r="B53" s="38" t="s">
        <v>55</v>
      </c>
      <c r="C53" s="38" t="s">
        <v>56</v>
      </c>
      <c r="D53" s="26" t="s">
        <v>57</v>
      </c>
      <c r="E53" s="28"/>
      <c r="F53" s="26" t="s">
        <v>44</v>
      </c>
      <c r="G53" s="28"/>
      <c r="H53" s="26" t="s">
        <v>45</v>
      </c>
      <c r="I53" s="28"/>
      <c r="J53" s="63" t="s">
        <v>46</v>
      </c>
      <c r="K53" s="63"/>
    </row>
    <row r="54" spans="1:18" s="41" customFormat="1" ht="21.95" customHeight="1" x14ac:dyDescent="0.2">
      <c r="A54" s="42">
        <v>1</v>
      </c>
      <c r="B54" s="42">
        <v>2</v>
      </c>
      <c r="C54" s="42">
        <v>3</v>
      </c>
      <c r="D54" s="43">
        <v>4</v>
      </c>
      <c r="E54" s="44"/>
      <c r="F54" s="43">
        <v>5</v>
      </c>
      <c r="G54" s="44"/>
      <c r="H54" s="43">
        <v>6</v>
      </c>
      <c r="I54" s="44"/>
      <c r="J54" s="64">
        <v>7</v>
      </c>
      <c r="K54" s="64"/>
    </row>
    <row r="55" spans="1:18" ht="21.95" customHeight="1" x14ac:dyDescent="0.2">
      <c r="A55" s="46">
        <v>1</v>
      </c>
      <c r="B55" s="65" t="s">
        <v>58</v>
      </c>
      <c r="C55" s="66"/>
      <c r="D55" s="67"/>
      <c r="E55" s="68"/>
      <c r="F55" s="67"/>
      <c r="G55" s="68"/>
      <c r="H55" s="67"/>
      <c r="I55" s="68"/>
      <c r="J55" s="69"/>
      <c r="K55" s="69"/>
    </row>
    <row r="56" spans="1:18" ht="48" customHeight="1" x14ac:dyDescent="0.2">
      <c r="A56" s="70"/>
      <c r="B56" s="71" t="s">
        <v>59</v>
      </c>
      <c r="C56" s="72" t="s">
        <v>60</v>
      </c>
      <c r="D56" s="47" t="s">
        <v>61</v>
      </c>
      <c r="E56" s="48"/>
      <c r="F56" s="73">
        <v>50</v>
      </c>
      <c r="G56" s="74"/>
      <c r="H56" s="73"/>
      <c r="I56" s="74"/>
      <c r="J56" s="75">
        <f>F56+H56</f>
        <v>50</v>
      </c>
      <c r="K56" s="75"/>
      <c r="L56" s="76"/>
      <c r="M56" s="76"/>
      <c r="N56" s="76"/>
      <c r="O56" s="76"/>
      <c r="P56" s="76"/>
      <c r="Q56" s="76"/>
      <c r="R56" s="76"/>
    </row>
    <row r="57" spans="1:18" ht="48" customHeight="1" x14ac:dyDescent="0.2">
      <c r="A57" s="70"/>
      <c r="B57" s="71" t="s">
        <v>62</v>
      </c>
      <c r="C57" s="77" t="s">
        <v>60</v>
      </c>
      <c r="D57" s="47" t="s">
        <v>61</v>
      </c>
      <c r="E57" s="48"/>
      <c r="F57" s="78">
        <v>3</v>
      </c>
      <c r="G57" s="79"/>
      <c r="H57" s="78"/>
      <c r="I57" s="79"/>
      <c r="J57" s="80">
        <f>F57+H57</f>
        <v>3</v>
      </c>
      <c r="K57" s="80"/>
      <c r="L57" s="76"/>
      <c r="M57" s="76"/>
      <c r="N57" s="76"/>
      <c r="O57" s="76"/>
      <c r="P57" s="76"/>
      <c r="Q57" s="76"/>
      <c r="R57" s="76"/>
    </row>
    <row r="58" spans="1:18" ht="48" customHeight="1" x14ac:dyDescent="0.2">
      <c r="A58" s="70"/>
      <c r="B58" s="71" t="s">
        <v>63</v>
      </c>
      <c r="C58" s="77" t="s">
        <v>60</v>
      </c>
      <c r="D58" s="47" t="s">
        <v>61</v>
      </c>
      <c r="E58" s="48"/>
      <c r="F58" s="78">
        <v>1328</v>
      </c>
      <c r="G58" s="79"/>
      <c r="H58" s="78"/>
      <c r="I58" s="79"/>
      <c r="J58" s="80">
        <f>F58+H58</f>
        <v>1328</v>
      </c>
      <c r="K58" s="80"/>
      <c r="L58" s="76"/>
      <c r="M58" s="81"/>
      <c r="N58" s="76"/>
      <c r="O58" s="76"/>
      <c r="P58" s="76"/>
      <c r="Q58" s="76"/>
      <c r="R58" s="76"/>
    </row>
    <row r="59" spans="1:18" ht="55.5" customHeight="1" x14ac:dyDescent="0.2">
      <c r="A59" s="70"/>
      <c r="B59" s="71" t="s">
        <v>64</v>
      </c>
      <c r="C59" s="77" t="s">
        <v>60</v>
      </c>
      <c r="D59" s="47" t="s">
        <v>61</v>
      </c>
      <c r="E59" s="48"/>
      <c r="F59" s="78">
        <v>30</v>
      </c>
      <c r="G59" s="79"/>
      <c r="H59" s="78"/>
      <c r="I59" s="79"/>
      <c r="J59" s="80">
        <f>F59+H59</f>
        <v>30</v>
      </c>
      <c r="K59" s="80"/>
      <c r="L59" s="76"/>
      <c r="M59" s="76"/>
      <c r="N59" s="76"/>
      <c r="O59" s="76"/>
      <c r="P59" s="76"/>
      <c r="Q59" s="76"/>
      <c r="R59" s="76"/>
    </row>
    <row r="60" spans="1:18" ht="84" customHeight="1" x14ac:dyDescent="0.2">
      <c r="A60" s="70"/>
      <c r="B60" s="71" t="s">
        <v>65</v>
      </c>
      <c r="C60" s="71" t="s">
        <v>60</v>
      </c>
      <c r="D60" s="82" t="s">
        <v>66</v>
      </c>
      <c r="E60" s="82"/>
      <c r="F60" s="83">
        <v>3448.38</v>
      </c>
      <c r="G60" s="84"/>
      <c r="H60" s="83"/>
      <c r="I60" s="84"/>
      <c r="J60" s="85">
        <f>F60+H60</f>
        <v>3448.38</v>
      </c>
      <c r="K60" s="85"/>
      <c r="L60" s="76"/>
      <c r="M60" s="76">
        <f>172+83</f>
        <v>255</v>
      </c>
      <c r="N60" s="76"/>
      <c r="O60" s="76"/>
      <c r="P60" s="76"/>
      <c r="Q60" s="76"/>
      <c r="R60" s="76"/>
    </row>
    <row r="61" spans="1:18" ht="22.9" customHeight="1" x14ac:dyDescent="0.2">
      <c r="A61" s="70">
        <v>2</v>
      </c>
      <c r="B61" s="65" t="s">
        <v>67</v>
      </c>
      <c r="C61" s="71"/>
      <c r="D61" s="47"/>
      <c r="E61" s="48"/>
      <c r="F61" s="86"/>
      <c r="G61" s="87"/>
      <c r="H61" s="67"/>
      <c r="I61" s="68"/>
      <c r="J61" s="49"/>
      <c r="K61" s="50"/>
    </row>
    <row r="62" spans="1:18" ht="69" customHeight="1" x14ac:dyDescent="0.2">
      <c r="A62" s="70"/>
      <c r="B62" s="71" t="s">
        <v>68</v>
      </c>
      <c r="C62" s="77" t="s">
        <v>60</v>
      </c>
      <c r="D62" s="47" t="s">
        <v>61</v>
      </c>
      <c r="E62" s="48"/>
      <c r="F62" s="78">
        <v>38798</v>
      </c>
      <c r="G62" s="79"/>
      <c r="H62" s="78"/>
      <c r="I62" s="79"/>
      <c r="J62" s="80">
        <f>F62+H62</f>
        <v>38798</v>
      </c>
      <c r="K62" s="80"/>
    </row>
    <row r="63" spans="1:18" ht="69.75" customHeight="1" x14ac:dyDescent="0.2">
      <c r="A63" s="70"/>
      <c r="B63" s="71" t="s">
        <v>69</v>
      </c>
      <c r="C63" s="77" t="s">
        <v>60</v>
      </c>
      <c r="D63" s="47" t="s">
        <v>61</v>
      </c>
      <c r="E63" s="48"/>
      <c r="F63" s="78">
        <v>396</v>
      </c>
      <c r="G63" s="79"/>
      <c r="H63" s="78"/>
      <c r="I63" s="79"/>
      <c r="J63" s="80">
        <f>F63+H63</f>
        <v>396</v>
      </c>
      <c r="K63" s="80"/>
    </row>
    <row r="64" spans="1:18" ht="22.15" customHeight="1" x14ac:dyDescent="0.2">
      <c r="A64" s="70">
        <v>3</v>
      </c>
      <c r="B64" s="65" t="s">
        <v>70</v>
      </c>
      <c r="C64" s="71"/>
      <c r="D64" s="47"/>
      <c r="E64" s="48"/>
      <c r="F64" s="88"/>
      <c r="G64" s="89"/>
      <c r="H64" s="86"/>
      <c r="I64" s="87"/>
      <c r="J64" s="86"/>
      <c r="K64" s="87"/>
    </row>
    <row r="65" spans="1:11" ht="54" customHeight="1" x14ac:dyDescent="0.2">
      <c r="A65" s="70"/>
      <c r="B65" s="71" t="s">
        <v>71</v>
      </c>
      <c r="C65" s="71" t="s">
        <v>72</v>
      </c>
      <c r="D65" s="82" t="s">
        <v>73</v>
      </c>
      <c r="E65" s="82"/>
      <c r="F65" s="83">
        <f>ROUND(D41/F62,2)</f>
        <v>15355.8</v>
      </c>
      <c r="G65" s="84"/>
      <c r="H65" s="78"/>
      <c r="I65" s="79"/>
      <c r="J65" s="83">
        <f>F65</f>
        <v>15355.8</v>
      </c>
      <c r="K65" s="84"/>
    </row>
    <row r="66" spans="1:11" ht="39" customHeight="1" x14ac:dyDescent="0.2">
      <c r="A66" s="70"/>
      <c r="B66" s="71" t="s">
        <v>74</v>
      </c>
      <c r="C66" s="71" t="s">
        <v>72</v>
      </c>
      <c r="D66" s="82" t="s">
        <v>73</v>
      </c>
      <c r="E66" s="82"/>
      <c r="F66" s="83">
        <f>ROUND(D42/F63,2)</f>
        <v>11476.48</v>
      </c>
      <c r="G66" s="84"/>
      <c r="H66" s="78"/>
      <c r="I66" s="79"/>
      <c r="J66" s="83">
        <f>F66</f>
        <v>11476.48</v>
      </c>
      <c r="K66" s="84"/>
    </row>
    <row r="67" spans="1:11" ht="50.45" customHeight="1" x14ac:dyDescent="0.2">
      <c r="A67" s="70"/>
      <c r="B67" s="71" t="s">
        <v>75</v>
      </c>
      <c r="C67" s="71" t="s">
        <v>72</v>
      </c>
      <c r="D67" s="82" t="s">
        <v>73</v>
      </c>
      <c r="E67" s="82"/>
      <c r="F67" s="78">
        <f>F62/F58</f>
        <v>29.215361445783131</v>
      </c>
      <c r="G67" s="79"/>
      <c r="H67" s="78"/>
      <c r="I67" s="79"/>
      <c r="J67" s="78">
        <f>F67</f>
        <v>29.215361445783131</v>
      </c>
      <c r="K67" s="79"/>
    </row>
    <row r="68" spans="1:11" ht="37.15" customHeight="1" x14ac:dyDescent="0.2">
      <c r="A68" s="70"/>
      <c r="B68" s="71" t="s">
        <v>76</v>
      </c>
      <c r="C68" s="71" t="s">
        <v>77</v>
      </c>
      <c r="D68" s="82" t="s">
        <v>73</v>
      </c>
      <c r="E68" s="82"/>
      <c r="F68" s="78">
        <f>F63/F59</f>
        <v>13.2</v>
      </c>
      <c r="G68" s="79"/>
      <c r="H68" s="78"/>
      <c r="I68" s="79"/>
      <c r="J68" s="78">
        <f>F68</f>
        <v>13.2</v>
      </c>
      <c r="K68" s="79"/>
    </row>
    <row r="69" spans="1:11" ht="81" customHeight="1" x14ac:dyDescent="0.2">
      <c r="A69" s="70"/>
      <c r="B69" s="90" t="s">
        <v>78</v>
      </c>
      <c r="C69" s="71" t="s">
        <v>77</v>
      </c>
      <c r="D69" s="82" t="s">
        <v>73</v>
      </c>
      <c r="E69" s="82"/>
      <c r="F69" s="78">
        <f>F62/F60</f>
        <v>11.251080217377435</v>
      </c>
      <c r="G69" s="79"/>
      <c r="H69" s="78"/>
      <c r="I69" s="79"/>
      <c r="J69" s="78">
        <f>F69</f>
        <v>11.251080217377435</v>
      </c>
      <c r="K69" s="79"/>
    </row>
    <row r="70" spans="1:11" ht="22.5" customHeight="1" x14ac:dyDescent="0.2">
      <c r="A70" s="70">
        <v>4</v>
      </c>
      <c r="B70" s="65" t="s">
        <v>79</v>
      </c>
      <c r="C70" s="71"/>
      <c r="D70" s="47"/>
      <c r="E70" s="48"/>
      <c r="F70" s="78"/>
      <c r="G70" s="79"/>
      <c r="H70" s="78"/>
      <c r="I70" s="79"/>
      <c r="J70" s="78"/>
      <c r="K70" s="79"/>
    </row>
    <row r="71" spans="1:11" ht="54" customHeight="1" x14ac:dyDescent="0.2">
      <c r="A71" s="66"/>
      <c r="B71" s="71" t="s">
        <v>80</v>
      </c>
      <c r="C71" s="71" t="s">
        <v>81</v>
      </c>
      <c r="D71" s="91" t="s">
        <v>73</v>
      </c>
      <c r="E71" s="92"/>
      <c r="F71" s="78">
        <v>100</v>
      </c>
      <c r="G71" s="79"/>
      <c r="H71" s="78"/>
      <c r="I71" s="79"/>
      <c r="J71" s="78">
        <v>100</v>
      </c>
      <c r="K71" s="79"/>
    </row>
    <row r="72" spans="1:11" s="95" customFormat="1" ht="43.15" customHeight="1" x14ac:dyDescent="0.25">
      <c r="A72" s="93" t="s">
        <v>82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</row>
    <row r="73" spans="1:11" s="95" customFormat="1" ht="22.15" customHeight="1" x14ac:dyDescent="0.25">
      <c r="A73" s="96"/>
      <c r="B73" s="94"/>
      <c r="C73" s="94"/>
      <c r="D73" s="94"/>
      <c r="E73" s="97"/>
      <c r="F73" s="94"/>
      <c r="G73" s="94"/>
      <c r="H73" s="98" t="s">
        <v>83</v>
      </c>
      <c r="I73" s="98"/>
      <c r="J73" s="98"/>
      <c r="K73" s="98"/>
    </row>
    <row r="74" spans="1:11" s="95" customFormat="1" ht="55.15" customHeight="1" x14ac:dyDescent="0.25">
      <c r="A74" s="93" t="s">
        <v>84</v>
      </c>
      <c r="B74" s="93"/>
      <c r="C74" s="94"/>
      <c r="D74" s="94"/>
      <c r="E74" s="99" t="s">
        <v>85</v>
      </c>
      <c r="F74" s="100"/>
      <c r="G74" s="100"/>
      <c r="H74" s="101" t="s">
        <v>86</v>
      </c>
      <c r="I74" s="102"/>
      <c r="J74" s="102"/>
      <c r="K74" s="102"/>
    </row>
    <row r="75" spans="1:11" s="95" customFormat="1" ht="18.75" customHeight="1" x14ac:dyDescent="0.25">
      <c r="A75" s="93" t="s">
        <v>87</v>
      </c>
      <c r="B75" s="93"/>
      <c r="C75" s="94"/>
      <c r="D75" s="94"/>
      <c r="E75" s="94"/>
      <c r="F75" s="94"/>
      <c r="G75" s="94"/>
      <c r="H75" s="103"/>
      <c r="I75" s="103"/>
      <c r="J75" s="103"/>
      <c r="K75" s="103"/>
    </row>
    <row r="76" spans="1:11" s="95" customFormat="1" ht="20.25" customHeight="1" x14ac:dyDescent="0.25">
      <c r="A76" s="96"/>
      <c r="B76" s="94"/>
      <c r="C76" s="94"/>
      <c r="D76" s="94"/>
      <c r="E76" s="97"/>
      <c r="F76" s="94"/>
      <c r="G76" s="94"/>
      <c r="H76" s="104" t="s">
        <v>88</v>
      </c>
      <c r="I76" s="104"/>
      <c r="J76" s="104"/>
      <c r="K76" s="104"/>
    </row>
    <row r="77" spans="1:11" s="95" customFormat="1" ht="34.5" customHeight="1" x14ac:dyDescent="0.2">
      <c r="A77" s="96" t="s">
        <v>89</v>
      </c>
      <c r="B77" s="94"/>
      <c r="C77" s="96"/>
      <c r="D77" s="94"/>
      <c r="E77" s="99" t="s">
        <v>85</v>
      </c>
      <c r="F77" s="99"/>
      <c r="G77" s="100"/>
      <c r="H77" s="101" t="s">
        <v>86</v>
      </c>
      <c r="I77" s="102"/>
      <c r="J77" s="102"/>
      <c r="K77" s="102"/>
    </row>
    <row r="78" spans="1:11" ht="15.75" x14ac:dyDescent="0.2">
      <c r="A78" s="105"/>
      <c r="B78" s="106" t="s">
        <v>90</v>
      </c>
      <c r="C78" s="106"/>
      <c r="D78" s="106"/>
      <c r="E78" s="105"/>
      <c r="F78" s="105"/>
      <c r="G78" s="105"/>
      <c r="H78" s="105"/>
      <c r="I78" s="105"/>
      <c r="J78" s="105"/>
      <c r="K78" s="105"/>
    </row>
    <row r="79" spans="1:11" x14ac:dyDescent="0.2">
      <c r="A79" s="105"/>
      <c r="B79" s="105" t="s">
        <v>91</v>
      </c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</sheetData>
  <mergeCells count="169">
    <mergeCell ref="B78:D78"/>
    <mergeCell ref="A74:B74"/>
    <mergeCell ref="H74:K74"/>
    <mergeCell ref="A75:B75"/>
    <mergeCell ref="H75:K75"/>
    <mergeCell ref="H76:K76"/>
    <mergeCell ref="H77:K77"/>
    <mergeCell ref="D71:E71"/>
    <mergeCell ref="F71:G71"/>
    <mergeCell ref="H71:I71"/>
    <mergeCell ref="J71:K71"/>
    <mergeCell ref="A72:B72"/>
    <mergeCell ref="H73:K73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3:C43"/>
    <mergeCell ref="D43:E43"/>
    <mergeCell ref="F43:G43"/>
    <mergeCell ref="H43:I43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A38:I38"/>
    <mergeCell ref="B39:C39"/>
    <mergeCell ref="D39:E39"/>
    <mergeCell ref="F39:G39"/>
    <mergeCell ref="H39:I39"/>
    <mergeCell ref="B40:C40"/>
    <mergeCell ref="D40:E40"/>
    <mergeCell ref="F40:G40"/>
    <mergeCell ref="H40:I40"/>
    <mergeCell ref="B30:H30"/>
    <mergeCell ref="A31:K31"/>
    <mergeCell ref="A32:K32"/>
    <mergeCell ref="B34:H34"/>
    <mergeCell ref="B35:H35"/>
    <mergeCell ref="A37:H37"/>
    <mergeCell ref="A23:K23"/>
    <mergeCell ref="A24:K24"/>
    <mergeCell ref="A25:K25"/>
    <mergeCell ref="A26:K26"/>
    <mergeCell ref="A27:K27"/>
    <mergeCell ref="B29:H29"/>
    <mergeCell ref="A19:K19"/>
    <mergeCell ref="L19:P19"/>
    <mergeCell ref="A20:K20"/>
    <mergeCell ref="A21:K21"/>
    <mergeCell ref="A22:K22"/>
    <mergeCell ref="L22:P22"/>
    <mergeCell ref="A15:K15"/>
    <mergeCell ref="L15:Q15"/>
    <mergeCell ref="A16:K16"/>
    <mergeCell ref="L16:Q16"/>
    <mergeCell ref="A17:K17"/>
    <mergeCell ref="A18:K18"/>
    <mergeCell ref="A10:I10"/>
    <mergeCell ref="A11:K11"/>
    <mergeCell ref="A12:K12"/>
    <mergeCell ref="L12:Q12"/>
    <mergeCell ref="A13:K13"/>
    <mergeCell ref="A14:K14"/>
    <mergeCell ref="L14:Q14"/>
    <mergeCell ref="B6:C6"/>
    <mergeCell ref="E6:I6"/>
    <mergeCell ref="J6:K6"/>
    <mergeCell ref="A7:K7"/>
    <mergeCell ref="A8:I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53" fitToHeight="3" orientation="landscape" r:id="rId1"/>
  <rowBreaks count="2" manualBreakCount="2">
    <brk id="18" max="11" man="1"/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1031</vt:lpstr>
      <vt:lpstr>'1031'!Область_печати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2023-02-03T08:12:33Z</dcterms:created>
  <dcterms:modified xsi:type="dcterms:W3CDTF">2023-02-03T08:13:45Z</dcterms:modified>
</cp:coreProperties>
</file>