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9.224\o\EM-18\Pochta\2024\Січень\1001\Паспорти освіта\"/>
    </mc:Choice>
  </mc:AlternateContent>
  <bookViews>
    <workbookView xWindow="435" yWindow="30" windowWidth="25245" windowHeight="7815"/>
  </bookViews>
  <sheets>
    <sheet name="0611031" sheetId="1" r:id="rId1"/>
  </sheets>
  <definedNames>
    <definedName name="_xlnm.Print_Area" localSheetId="0">'0611031'!$A$1:$L$81</definedName>
  </definedNames>
  <calcPr calcId="152511"/>
</workbook>
</file>

<file path=xl/calcChain.xml><?xml version="1.0" encoding="utf-8"?>
<calcChain xmlns="http://schemas.openxmlformats.org/spreadsheetml/2006/main">
  <c r="F71" i="1" l="1"/>
  <c r="J71" i="1" s="1"/>
  <c r="F70" i="1"/>
  <c r="J70" i="1" s="1"/>
  <c r="F69" i="1"/>
  <c r="J69" i="1" s="1"/>
  <c r="F68" i="1"/>
  <c r="J68" i="1" s="1"/>
  <c r="J65" i="1"/>
  <c r="J64" i="1"/>
  <c r="J62" i="1"/>
  <c r="J61" i="1"/>
  <c r="J60" i="1"/>
  <c r="J59" i="1"/>
  <c r="J58" i="1"/>
  <c r="F52" i="1"/>
  <c r="F51" i="1"/>
  <c r="F45" i="1"/>
  <c r="H44" i="1"/>
  <c r="D43" i="1"/>
  <c r="D45" i="1" s="1"/>
  <c r="D51" i="1" s="1"/>
  <c r="D52" i="1" s="1"/>
  <c r="F67" i="1" l="1"/>
  <c r="J67" i="1" s="1"/>
  <c r="H43" i="1"/>
  <c r="H45" i="1" s="1"/>
  <c r="H51" i="1" s="1"/>
  <c r="H52" i="1" s="1"/>
</calcChain>
</file>

<file path=xl/sharedStrings.xml><?xml version="1.0" encoding="utf-8"?>
<sst xmlns="http://schemas.openxmlformats.org/spreadsheetml/2006/main" count="127" uniqueCount="95">
  <si>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</si>
  <si>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</si>
  <si>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0600000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</si>
  <si>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Департамент освіти та науки  Хмельницької міської ради   </t>
    </r>
    <r>
      <rPr>
        <u/>
        <sz val="12"/>
        <rFont val="Times New Roman"/>
        <family val="1"/>
        <charset val="204"/>
      </rPr>
      <t xml:space="preserve">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</si>
  <si>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</si>
  <si>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>0610000     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</si>
  <si>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Департамент освіти та науки  Хмельницької міської ради  </t>
    </r>
    <r>
      <rPr>
        <u/>
        <sz val="12"/>
        <rFont val="Times New Roman"/>
        <family val="1"/>
        <charset val="204"/>
      </rPr>
      <t xml:space="preserve">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</si>
  <si>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02146920    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</si>
  <si>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b/>
        <u/>
        <sz val="12"/>
        <rFont val="Times New Roman"/>
        <family val="1"/>
        <charset val="204"/>
      </rPr>
      <t>0611031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</si>
  <si>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 1031</t>
    </r>
    <r>
      <rPr>
        <u/>
        <sz val="12"/>
        <rFont val="Times New Roman"/>
        <family val="1"/>
        <charset val="204"/>
      </rPr>
      <t xml:space="preserve">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</si>
  <si>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0921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</si>
  <si>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закладами загальної середньої освіти за рахунок освітньої субвенції</t>
  </si>
  <si>
    <r>
      <rPr>
        <b/>
        <u/>
        <sz val="12"/>
        <rFont val="Times New Roman"/>
        <family val="1"/>
        <charset val="204"/>
      </rPr>
      <t>22564000000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</si>
  <si>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603 316 886,00 гривень, у тому числі загального фонду — 603 316 886,00 гривень та спеціального фонду — 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</si>
  <si>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</si>
  <si>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 к/96-ВР (із змінами і доповненнями)</t>
  </si>
  <si>
    <t>Бюджетний кодекс України від 08.07.2010 року № 2456-VІ  (із змінами і доповненнями)</t>
  </si>
  <si>
    <t>Закон України від 05.09.2017 року № 2145- VІІI “Про освіту”  (із змінами і доповненнями)</t>
  </si>
  <si>
    <t>Закон України від 16.01.2020 року № 463-IX  “Про загальну середню освіту” (із змінами і доповненнями)</t>
  </si>
  <si>
    <t xml:space="preserve">Закон України від 03.11.2022 року № 2710 - IX  "Про Державний бюджет України на 2023 рік" </t>
  </si>
  <si>
    <t>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 (із змінами і доповненнями)</t>
  </si>
  <si>
    <t>Наказ Міністерства фінансів України від 20.09.2017 року № 793 "Про затвердження складових програмної класифікації видатків та кредитування місцевих бюджетів"  (із змінами і доповненнями)</t>
  </si>
  <si>
    <t>Наказ Міністерства освіти і науки України від 10.07.2017 року  № 992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</si>
  <si>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 Міністерства освіти і науки України від 26.09.2005 року № 557  "Про впорядкування умов оплати праці та затвердження схем тарифних розрядів працівників навчальних закладів, установ освіти та наукових установ"  (із змінами і доповненнями)</t>
  </si>
  <si>
    <t>Наказ Міністерства освіти і науки України від 15.04.1993 року № 102 "Про затвердження Інструкції про порядок обчислення заробітної плати працівників освіти "  (із змінами і доповненнями)</t>
  </si>
  <si>
    <t>Постанова Кабінету Міністрів України від 14.06.2000 року № 963  "Про затвердження переліку посад педагогічних та науково-педагогіних працівників"  (із змінами)</t>
  </si>
  <si>
    <t>Постанова Кабінету Міністрів України від 30.08.2002 року № 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</si>
  <si>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 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</si>
  <si>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від 28.12.2021 року 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</si>
  <si>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від 14.01.2015 року № 6 “Деякі питання надання освітньої субвенції з державного бюджету місцевим бюджетам” 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</si>
  <si>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</si>
  <si>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</si>
  <si>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 xml:space="preserve">Протокол від 17.01.2023 року № 49 засідання постійної комісії з питань планування, бюджету, фінансів та децентралізації </t>
  </si>
  <si>
    <t>Рішення сесії Хмельницької міської ради від 10.11.2023 року № 5 "Про внесення змін до бюджету Хмельницької міської територіальної громади на 2023 рік"</t>
  </si>
  <si>
    <t>Рішення сесії Хмельницької міської ради від 21.12.2023 року № 11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</si>
  <si>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</si>
  <si>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</si>
  <si>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</si>
  <si>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  за рахунок освітньої субвенції</t>
  </si>
  <si>
    <r>
      <t>7. Мета бюджетної програми:</t>
    </r>
    <r>
      <rPr>
        <u/>
        <sz val="12"/>
        <color theme="1"/>
        <rFont val="Times New Roman"/>
        <family val="1"/>
        <charset val="204"/>
      </rPr>
      <t xml:space="preserve">  Забезпечення надання послуг  денними закладами загальної середньої освіти за рахунок освітньої субвенції.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</si>
  <si>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</si>
  <si>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</si>
  <si>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 за рахунок освітньої субвенції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</si>
  <si>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</si>
  <si>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</si>
  <si>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</si>
  <si>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</si>
  <si>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</si>
  <si>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</si>
  <si>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оплати праці з нарахуваннями на неї педагогічним працівникам за рахунок освітньої субвенції з Державного бюджету в закладах загальної середньої освіти комунальної форми власності</t>
  </si>
  <si>
    <t>Забезпечення оплати праці з нарахуваннями на неї педагогічним працівникам за рахунок освітньої субвенції з Державного бюджету в закладах загальної середньої освіти приватної форми власності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</si>
  <si>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</si>
  <si>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</si>
  <si>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</si>
  <si>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</si>
  <si>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</si>
  <si>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</si>
  <si>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</si>
  <si>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</si>
  <si>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</si>
  <si>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 загальної середньої освіти одержувачів освітньої субвенції комунальної форми власності</t>
  </si>
  <si>
    <t>од.</t>
  </si>
  <si>
    <t>Мережа</t>
  </si>
  <si>
    <t>Кількість закладів загальної середньої освіти одержувачів освітньої субвенції приватної форми власності</t>
  </si>
  <si>
    <t>Кількість класів загальної середньої освіти одержувачів освітньої субвенції комунальної форми власності</t>
  </si>
  <si>
    <t>Кількість класів загальної середньої освіти одержувачів освітньої субвенції приватної форми власності</t>
  </si>
  <si>
    <t>Середньорічна кількість педагогічного персоналу закладів загальної середньої освіти одержувачів освітньої субвенції комунальної форми власності</t>
  </si>
  <si>
    <t>Штатний розпис, тарифікація</t>
  </si>
  <si>
    <t>продукту</t>
  </si>
  <si>
    <t>Кількість здобувачів освіти закладів загальної середньої освіти одержувачів освітньої субвенції комунальної форми власності</t>
  </si>
  <si>
    <t>Кількість здобувачів освіти закладів загальної середньої освіти одержувачів освітньої субвенції приватної форми власності</t>
  </si>
  <si>
    <t>ефективності</t>
  </si>
  <si>
    <t>Витрати на одного здобувача освіти у закладах комунальної форми власності</t>
  </si>
  <si>
    <t>грн</t>
  </si>
  <si>
    <t>Розрахунок</t>
  </si>
  <si>
    <t>Витрати на одного здобувача освіти у закладах приватної форми власності</t>
  </si>
  <si>
    <t>Середня наповнюваність класів у закладах комунальної форми власності</t>
  </si>
  <si>
    <t>Середня  наповнюваність класів у закладах приватної форми власності</t>
  </si>
  <si>
    <t>осіб</t>
  </si>
  <si>
    <t>Кількість учнів на одного педагогічного працівника  закладів загальної середньої освіти одержувачів освітньої субвенції комунальної форми власності</t>
  </si>
  <si>
    <t>якості</t>
  </si>
  <si>
    <t>Рівень забеспечення видатками на заробітну плату</t>
  </si>
  <si>
    <t>%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</si>
  <si>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</si>
  <si>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</si>
  <si>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</si>
  <si>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</si>
  <si>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</si>
  <si>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</si>
  <si>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</si>
  <si>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</si>
  <si>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</si>
  <si>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</si>
  <si>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29 грудня 2023 року № 258</t>
    </r>
  </si>
  <si>
    <t>28.12.2023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</si>
</sst>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\ _₴"/>
    <numFmt numFmtId="165" formatCode="#,##0.00\ _₴"/>
  </numFmts>
  <fonts count="32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3" fillId="0" borderId="0"/>
    <xf numFmtId="0" fontId="2" fillId="0" borderId="0"/>
    <xf numFmtId="0" fontId="27" fillId="0" borderId="0"/>
    <xf numFmtId="0" fontId="23" fillId="0" borderId="0"/>
    <xf numFmtId="0" fontId="29" fillId="0" borderId="0"/>
    <xf numFmtId="0" fontId="30" fillId="0" borderId="0"/>
    <xf numFmtId="0" fontId="1" fillId="0" borderId="0"/>
    <xf numFmtId="0" fontId="21" fillId="16" borderId="13" applyNumberFormat="0" applyFont="0" applyAlignment="0" applyProtection="0"/>
    <xf numFmtId="0" fontId="31" fillId="0" borderId="0"/>
    <xf numFmtId="43" fontId="2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/>
    <xf numFmtId="0" fontId="1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 shrinkToFit="1"/>
    </xf>
    <xf numFmtId="1" fontId="11" fillId="0" borderId="1" xfId="0" applyNumberFormat="1" applyFont="1" applyFill="1" applyBorder="1" applyAlignment="1">
      <alignment horizontal="center" vertical="center" wrapText="1" shrinkToFi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 shrinkToFit="1"/>
    </xf>
    <xf numFmtId="1" fontId="20" fillId="0" borderId="0" xfId="0" applyNumberFormat="1" applyFont="1" applyFill="1" applyBorder="1" applyAlignment="1">
      <alignment vertical="center" wrapText="1" shrinkToFit="1"/>
    </xf>
    <xf numFmtId="1" fontId="11" fillId="0" borderId="5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vertical="center" wrapText="1" shrinkToFit="1"/>
    </xf>
    <xf numFmtId="4" fontId="11" fillId="0" borderId="0" xfId="0" applyNumberFormat="1" applyFont="1" applyFill="1" applyBorder="1" applyAlignment="1">
      <alignment horizontal="center" vertical="center" wrapText="1" shrinkToFit="1"/>
    </xf>
    <xf numFmtId="0" fontId="17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wrapText="1"/>
    </xf>
    <xf numFmtId="0" fontId="12" fillId="0" borderId="6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 shrinkToFit="1"/>
    </xf>
    <xf numFmtId="3" fontId="11" fillId="0" borderId="4" xfId="0" applyNumberFormat="1" applyFont="1" applyFill="1" applyBorder="1" applyAlignment="1">
      <alignment horizontal="center" vertical="center" wrapText="1" shrinkToFit="1"/>
    </xf>
    <xf numFmtId="1" fontId="11" fillId="0" borderId="2" xfId="0" applyNumberFormat="1" applyFont="1" applyFill="1" applyBorder="1" applyAlignment="1">
      <alignment horizontal="center" vertical="center" wrapText="1" shrinkToFit="1"/>
    </xf>
    <xf numFmtId="1" fontId="11" fillId="0" borderId="4" xfId="0" applyNumberFormat="1" applyFont="1" applyFill="1" applyBorder="1" applyAlignment="1">
      <alignment horizontal="center" vertical="center" wrapText="1" shrinkToFit="1"/>
    </xf>
    <xf numFmtId="164" fontId="4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 shrinkToFit="1"/>
    </xf>
    <xf numFmtId="4" fontId="11" fillId="0" borderId="4" xfId="0" applyNumberFormat="1" applyFont="1" applyFill="1" applyBorder="1" applyAlignment="1">
      <alignment horizontal="center" vertical="center" wrapText="1" shrinkToFi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 shrinkToFit="1"/>
    </xf>
    <xf numFmtId="1" fontId="20" fillId="0" borderId="4" xfId="0" applyNumberFormat="1" applyFont="1" applyFill="1" applyBorder="1" applyAlignment="1">
      <alignment horizontal="center" vertical="center" wrapText="1" shrinkToFit="1"/>
    </xf>
    <xf numFmtId="1" fontId="20" fillId="0" borderId="5" xfId="0" applyNumberFormat="1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1" fontId="20" fillId="0" borderId="3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R82"/>
  <sheetViews>
    <sheetView tabSelected="1" view="pageBreakPreview" zoomScale="70" zoomScaleNormal="70" zoomScaleSheetLayoutView="70" workbookViewId="0">
      <selection activeCell="B80" sqref="B80:D80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2" width="9.33203125" style="1"/>
    <col min="13" max="13" width="52.33203125" style="1" customWidth="1"/>
    <col min="14" max="16384" width="9.33203125" style="1"/>
  </cols>
  <sheetData>
    <row r="1" spans="1:17" ht="82.5" customHeight="1" x14ac:dyDescent="0.2">
      <c r="B1" s="2"/>
      <c r="C1" s="2"/>
      <c r="D1" s="2"/>
      <c r="E1" s="2"/>
      <c r="F1" s="2"/>
      <c r="G1" s="104" t="s">
        <v>0</v>
      </c>
      <c r="H1" s="105"/>
      <c r="I1" s="105"/>
      <c r="J1" s="105"/>
      <c r="K1" s="105"/>
    </row>
    <row r="2" spans="1:17" ht="125.45" customHeight="1" x14ac:dyDescent="0.2">
      <c r="B2" s="2"/>
      <c r="C2" s="2"/>
      <c r="D2" s="2"/>
      <c r="E2" s="2"/>
      <c r="F2" s="2"/>
      <c r="G2" s="106" t="s">
        <v>93</v>
      </c>
      <c r="H2" s="106"/>
      <c r="I2" s="106"/>
      <c r="J2" s="106"/>
      <c r="K2" s="106"/>
    </row>
    <row r="3" spans="1:17" ht="37.5" customHeight="1" x14ac:dyDescent="0.2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7" ht="123.75" customHeight="1" x14ac:dyDescent="0.2">
      <c r="A4" s="3" t="s">
        <v>2</v>
      </c>
      <c r="B4" s="102" t="s">
        <v>3</v>
      </c>
      <c r="C4" s="108"/>
      <c r="D4" s="108"/>
      <c r="E4" s="108"/>
      <c r="F4" s="108"/>
      <c r="G4" s="102" t="s">
        <v>4</v>
      </c>
      <c r="H4" s="102"/>
      <c r="I4" s="102"/>
      <c r="J4" s="102"/>
      <c r="K4" s="102"/>
    </row>
    <row r="5" spans="1:17" ht="114" customHeight="1" x14ac:dyDescent="0.2">
      <c r="A5" s="4" t="s">
        <v>5</v>
      </c>
      <c r="B5" s="102" t="s">
        <v>6</v>
      </c>
      <c r="C5" s="108"/>
      <c r="D5" s="108"/>
      <c r="E5" s="108"/>
      <c r="F5" s="108"/>
      <c r="G5" s="102" t="s">
        <v>7</v>
      </c>
      <c r="H5" s="108"/>
      <c r="I5" s="108"/>
      <c r="J5" s="108"/>
      <c r="K5" s="108"/>
    </row>
    <row r="6" spans="1:17" ht="154.5" customHeight="1" x14ac:dyDescent="0.2">
      <c r="A6" s="4" t="s">
        <v>8</v>
      </c>
      <c r="B6" s="102" t="s">
        <v>9</v>
      </c>
      <c r="C6" s="102"/>
      <c r="D6" s="5" t="s">
        <v>10</v>
      </c>
      <c r="E6" s="103" t="s">
        <v>11</v>
      </c>
      <c r="F6" s="103"/>
      <c r="G6" s="103"/>
      <c r="H6" s="103"/>
      <c r="I6" s="103"/>
      <c r="J6" s="102" t="s">
        <v>12</v>
      </c>
      <c r="K6" s="102"/>
    </row>
    <row r="7" spans="1:17" ht="31.7" customHeight="1" x14ac:dyDescent="0.2">
      <c r="A7" s="93" t="s">
        <v>13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7" ht="18.75" customHeight="1" x14ac:dyDescent="0.2">
      <c r="A8" s="93" t="s">
        <v>14</v>
      </c>
      <c r="B8" s="93"/>
      <c r="C8" s="93"/>
      <c r="D8" s="93"/>
      <c r="E8" s="93"/>
      <c r="F8" s="93"/>
      <c r="G8" s="93"/>
      <c r="H8" s="93"/>
      <c r="I8" s="93"/>
      <c r="J8" s="3"/>
      <c r="K8" s="3"/>
    </row>
    <row r="9" spans="1:17" s="8" customFormat="1" ht="22.7" customHeight="1" x14ac:dyDescent="0.25">
      <c r="A9" s="96" t="s">
        <v>15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6"/>
      <c r="M9" s="6"/>
      <c r="N9" s="6"/>
      <c r="O9" s="6"/>
      <c r="P9" s="7"/>
      <c r="Q9" s="7"/>
    </row>
    <row r="10" spans="1:17" s="8" customFormat="1" ht="18.75" customHeight="1" x14ac:dyDescent="0.25">
      <c r="A10" s="96" t="s">
        <v>16</v>
      </c>
      <c r="B10" s="96"/>
      <c r="C10" s="96"/>
      <c r="D10" s="96"/>
      <c r="E10" s="96"/>
      <c r="F10" s="96"/>
      <c r="G10" s="96"/>
      <c r="H10" s="96"/>
      <c r="I10" s="96"/>
      <c r="J10" s="9"/>
      <c r="K10" s="9"/>
      <c r="L10" s="6"/>
      <c r="M10" s="6"/>
      <c r="N10" s="6"/>
      <c r="O10" s="6"/>
      <c r="P10" s="7"/>
      <c r="Q10" s="7"/>
    </row>
    <row r="11" spans="1:17" s="8" customFormat="1" ht="15.75" customHeight="1" x14ac:dyDescent="0.25">
      <c r="A11" s="96" t="s">
        <v>17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6"/>
      <c r="M11" s="6"/>
      <c r="N11" s="6"/>
      <c r="O11" s="6"/>
      <c r="P11" s="7"/>
      <c r="Q11" s="7"/>
    </row>
    <row r="12" spans="1:17" s="8" customFormat="1" ht="23.25" customHeight="1" x14ac:dyDescent="0.2">
      <c r="A12" s="96" t="s">
        <v>18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101"/>
      <c r="M12" s="101"/>
      <c r="N12" s="101"/>
      <c r="O12" s="101"/>
      <c r="P12" s="101"/>
      <c r="Q12" s="101"/>
    </row>
    <row r="13" spans="1:17" s="8" customFormat="1" ht="22.9" customHeight="1" x14ac:dyDescent="0.2">
      <c r="A13" s="96" t="s">
        <v>19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10"/>
      <c r="M13" s="10"/>
      <c r="N13" s="10"/>
      <c r="O13" s="10"/>
      <c r="P13" s="10"/>
      <c r="Q13" s="10"/>
    </row>
    <row r="14" spans="1:17" s="8" customFormat="1" ht="33" customHeight="1" x14ac:dyDescent="0.2">
      <c r="A14" s="96" t="s">
        <v>20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101"/>
      <c r="M14" s="101"/>
      <c r="N14" s="101"/>
      <c r="O14" s="101"/>
      <c r="P14" s="101"/>
      <c r="Q14" s="101"/>
    </row>
    <row r="15" spans="1:17" s="8" customFormat="1" ht="27" customHeight="1" x14ac:dyDescent="0.2">
      <c r="A15" s="96" t="s">
        <v>21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101"/>
      <c r="M15" s="101"/>
      <c r="N15" s="101"/>
      <c r="O15" s="101"/>
      <c r="P15" s="101"/>
      <c r="Q15" s="101"/>
    </row>
    <row r="16" spans="1:17" s="8" customFormat="1" ht="39.200000000000003" customHeight="1" x14ac:dyDescent="0.2">
      <c r="A16" s="96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101"/>
      <c r="M16" s="101"/>
      <c r="N16" s="101"/>
      <c r="O16" s="101"/>
      <c r="P16" s="101"/>
      <c r="Q16" s="101"/>
    </row>
    <row r="17" spans="1:17" s="8" customFormat="1" ht="39.200000000000003" customHeight="1" x14ac:dyDescent="0.2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10"/>
      <c r="M17" s="10"/>
      <c r="N17" s="10"/>
      <c r="O17" s="10"/>
      <c r="P17" s="10"/>
      <c r="Q17" s="10"/>
    </row>
    <row r="18" spans="1:17" s="8" customFormat="1" ht="21.2" customHeight="1" x14ac:dyDescent="0.2">
      <c r="A18" s="96" t="s">
        <v>24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10"/>
      <c r="M18" s="10"/>
      <c r="N18" s="10"/>
      <c r="O18" s="10"/>
      <c r="P18" s="10"/>
      <c r="Q18" s="10"/>
    </row>
    <row r="19" spans="1:17" s="8" customFormat="1" ht="20.45" customHeight="1" x14ac:dyDescent="0.2">
      <c r="A19" s="96" t="s">
        <v>25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9"/>
      <c r="M19" s="99"/>
      <c r="N19" s="99"/>
      <c r="O19" s="99"/>
      <c r="P19" s="99"/>
      <c r="Q19" s="10"/>
    </row>
    <row r="20" spans="1:17" s="8" customFormat="1" ht="38.450000000000003" customHeight="1" x14ac:dyDescent="0.2">
      <c r="A20" s="96" t="s">
        <v>26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11"/>
      <c r="M20" s="11"/>
      <c r="N20" s="11"/>
      <c r="O20" s="11"/>
      <c r="P20" s="11"/>
      <c r="Q20" s="10"/>
    </row>
    <row r="21" spans="1:17" s="8" customFormat="1" ht="22.15" customHeight="1" x14ac:dyDescent="0.2">
      <c r="A21" s="96" t="s">
        <v>27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11"/>
      <c r="M21" s="11"/>
      <c r="N21" s="11"/>
      <c r="O21" s="11"/>
      <c r="P21" s="11"/>
      <c r="Q21" s="10"/>
    </row>
    <row r="22" spans="1:17" s="8" customFormat="1" ht="36.75" customHeight="1" x14ac:dyDescent="0.2">
      <c r="A22" s="100" t="s">
        <v>28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99"/>
      <c r="M22" s="99"/>
      <c r="N22" s="99"/>
      <c r="O22" s="99"/>
      <c r="P22" s="99"/>
      <c r="Q22" s="10"/>
    </row>
    <row r="23" spans="1:17" s="8" customFormat="1" ht="15.75" customHeight="1" x14ac:dyDescent="0.2">
      <c r="A23" s="96" t="s">
        <v>29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10"/>
      <c r="M23" s="10"/>
      <c r="N23" s="10"/>
      <c r="O23" s="10"/>
      <c r="P23" s="10"/>
      <c r="Q23" s="10"/>
    </row>
    <row r="24" spans="1:17" s="8" customFormat="1" ht="20.45" customHeight="1" x14ac:dyDescent="0.2">
      <c r="A24" s="96" t="s">
        <v>30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1:17" s="8" customFormat="1" ht="21.2" customHeight="1" x14ac:dyDescent="0.2">
      <c r="A25" s="96" t="s">
        <v>31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1:17" s="8" customFormat="1" ht="21.2" customHeight="1" x14ac:dyDescent="0.2">
      <c r="A26" s="96" t="s">
        <v>32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1:17" s="8" customFormat="1" ht="21.2" customHeight="1" x14ac:dyDescent="0.2">
      <c r="A27" s="98" t="s">
        <v>33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1:17" s="8" customFormat="1" ht="21.2" customHeight="1" x14ac:dyDescent="0.2">
      <c r="A28" s="98" t="s">
        <v>34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1:17" ht="23.25" customHeight="1" x14ac:dyDescent="0.2">
      <c r="A29" s="93" t="s">
        <v>35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1:17" ht="9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7" ht="23.25" customHeight="1" x14ac:dyDescent="0.2">
      <c r="A31" s="12" t="s">
        <v>36</v>
      </c>
      <c r="B31" s="80" t="s">
        <v>37</v>
      </c>
      <c r="C31" s="86"/>
      <c r="D31" s="86"/>
      <c r="E31" s="86"/>
      <c r="F31" s="86"/>
      <c r="G31" s="86"/>
      <c r="H31" s="81"/>
      <c r="I31" s="13"/>
      <c r="J31" s="13"/>
      <c r="K31" s="13"/>
    </row>
    <row r="32" spans="1:17" ht="51" customHeight="1" x14ac:dyDescent="0.2">
      <c r="A32" s="14">
        <v>1</v>
      </c>
      <c r="B32" s="94" t="s">
        <v>38</v>
      </c>
      <c r="C32" s="94"/>
      <c r="D32" s="94"/>
      <c r="E32" s="94"/>
      <c r="F32" s="94"/>
      <c r="G32" s="94"/>
      <c r="H32" s="94"/>
      <c r="I32" s="13"/>
      <c r="J32" s="13"/>
      <c r="K32" s="13"/>
    </row>
    <row r="33" spans="1:11" ht="40.700000000000003" customHeight="1" x14ac:dyDescent="0.2">
      <c r="A33" s="95" t="s">
        <v>39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ht="23.25" customHeight="1" x14ac:dyDescent="0.2">
      <c r="A34" s="93" t="s">
        <v>40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1:11" ht="9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23.25" customHeight="1" x14ac:dyDescent="0.2">
      <c r="A36" s="12" t="s">
        <v>36</v>
      </c>
      <c r="B36" s="80" t="s">
        <v>41</v>
      </c>
      <c r="C36" s="86"/>
      <c r="D36" s="86"/>
      <c r="E36" s="86"/>
      <c r="F36" s="86"/>
      <c r="G36" s="86"/>
      <c r="H36" s="81"/>
      <c r="I36" s="13"/>
      <c r="J36" s="13"/>
      <c r="K36" s="13"/>
    </row>
    <row r="37" spans="1:11" ht="38.450000000000003" customHeight="1" x14ac:dyDescent="0.2">
      <c r="A37" s="15">
        <v>1</v>
      </c>
      <c r="B37" s="90" t="s">
        <v>42</v>
      </c>
      <c r="C37" s="91"/>
      <c r="D37" s="91"/>
      <c r="E37" s="91"/>
      <c r="F37" s="91"/>
      <c r="G37" s="91"/>
      <c r="H37" s="92"/>
      <c r="I37" s="13"/>
      <c r="J37" s="13"/>
      <c r="K37" s="13"/>
    </row>
    <row r="38" spans="1:11" ht="15.75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5.75" customHeight="1" x14ac:dyDescent="0.2">
      <c r="A39" s="93" t="s">
        <v>43</v>
      </c>
      <c r="B39" s="93"/>
      <c r="C39" s="93"/>
      <c r="D39" s="93"/>
      <c r="E39" s="93"/>
      <c r="F39" s="93"/>
      <c r="G39" s="93"/>
      <c r="H39" s="93"/>
      <c r="I39" s="13"/>
      <c r="J39" s="13"/>
      <c r="K39" s="13"/>
    </row>
    <row r="40" spans="1:11" ht="15.75" x14ac:dyDescent="0.2">
      <c r="A40" s="85" t="s">
        <v>44</v>
      </c>
      <c r="B40" s="85"/>
      <c r="C40" s="85"/>
      <c r="D40" s="85"/>
      <c r="E40" s="85"/>
      <c r="F40" s="85"/>
      <c r="G40" s="85"/>
      <c r="H40" s="85"/>
      <c r="I40" s="85"/>
      <c r="J40" s="4"/>
      <c r="K40" s="4"/>
    </row>
    <row r="41" spans="1:11" s="19" customFormat="1" ht="31.7" customHeight="1" x14ac:dyDescent="0.2">
      <c r="A41" s="16" t="s">
        <v>36</v>
      </c>
      <c r="B41" s="80" t="s">
        <v>45</v>
      </c>
      <c r="C41" s="81"/>
      <c r="D41" s="80" t="s">
        <v>46</v>
      </c>
      <c r="E41" s="81"/>
      <c r="F41" s="80" t="s">
        <v>47</v>
      </c>
      <c r="G41" s="81"/>
      <c r="H41" s="80" t="s">
        <v>48</v>
      </c>
      <c r="I41" s="81"/>
      <c r="J41" s="17"/>
      <c r="K41" s="18"/>
    </row>
    <row r="42" spans="1:11" ht="15.75" x14ac:dyDescent="0.2">
      <c r="A42" s="20">
        <v>1</v>
      </c>
      <c r="B42" s="72">
        <v>2</v>
      </c>
      <c r="C42" s="73"/>
      <c r="D42" s="72">
        <v>3</v>
      </c>
      <c r="E42" s="73"/>
      <c r="F42" s="72">
        <v>4</v>
      </c>
      <c r="G42" s="73"/>
      <c r="H42" s="72">
        <v>6</v>
      </c>
      <c r="I42" s="73"/>
      <c r="J42" s="21"/>
      <c r="K42" s="13"/>
    </row>
    <row r="43" spans="1:11" ht="82.5" customHeight="1" x14ac:dyDescent="0.2">
      <c r="A43" s="22">
        <v>1</v>
      </c>
      <c r="B43" s="49" t="s">
        <v>49</v>
      </c>
      <c r="C43" s="50"/>
      <c r="D43" s="66">
        <f>595757900+16400+2967500+30400</f>
        <v>598772200</v>
      </c>
      <c r="E43" s="67"/>
      <c r="F43" s="66">
        <v>0</v>
      </c>
      <c r="G43" s="67"/>
      <c r="H43" s="66">
        <f>D43+F43</f>
        <v>598772200</v>
      </c>
      <c r="I43" s="67"/>
      <c r="J43" s="21"/>
      <c r="K43" s="13"/>
    </row>
    <row r="44" spans="1:11" ht="78.75" customHeight="1" x14ac:dyDescent="0.2">
      <c r="A44" s="22">
        <v>2</v>
      </c>
      <c r="B44" s="49" t="s">
        <v>50</v>
      </c>
      <c r="C44" s="50"/>
      <c r="D44" s="66">
        <v>4544686</v>
      </c>
      <c r="E44" s="67"/>
      <c r="F44" s="66">
        <v>0</v>
      </c>
      <c r="G44" s="67"/>
      <c r="H44" s="66">
        <f>D44+F44</f>
        <v>4544686</v>
      </c>
      <c r="I44" s="67"/>
      <c r="J44" s="23"/>
      <c r="K44" s="13"/>
    </row>
    <row r="45" spans="1:11" ht="15.75" x14ac:dyDescent="0.2">
      <c r="A45" s="87" t="s">
        <v>51</v>
      </c>
      <c r="B45" s="88"/>
      <c r="C45" s="89"/>
      <c r="D45" s="66">
        <f>D44+D43</f>
        <v>603316886</v>
      </c>
      <c r="E45" s="67"/>
      <c r="F45" s="66">
        <f t="shared" ref="F45" si="0">F44</f>
        <v>0</v>
      </c>
      <c r="G45" s="67"/>
      <c r="H45" s="66">
        <f>H44+H43</f>
        <v>603316886</v>
      </c>
      <c r="I45" s="67"/>
      <c r="J45" s="13"/>
      <c r="K45" s="13"/>
    </row>
    <row r="46" spans="1:11" ht="15.75" x14ac:dyDescent="0.2">
      <c r="A46" s="13"/>
      <c r="B46" s="3"/>
      <c r="C46" s="13"/>
      <c r="D46" s="24"/>
      <c r="E46" s="24"/>
      <c r="F46" s="24"/>
      <c r="G46" s="24"/>
      <c r="H46" s="24"/>
      <c r="I46" s="24"/>
      <c r="J46" s="13"/>
      <c r="K46" s="13"/>
    </row>
    <row r="47" spans="1:11" ht="15.75" customHeight="1" x14ac:dyDescent="0.2">
      <c r="A47" s="84" t="s">
        <v>52</v>
      </c>
      <c r="B47" s="84"/>
      <c r="C47" s="84"/>
      <c r="D47" s="84"/>
      <c r="E47" s="84"/>
      <c r="F47" s="84"/>
      <c r="G47" s="84"/>
      <c r="H47" s="84"/>
      <c r="I47" s="13"/>
      <c r="J47" s="13"/>
      <c r="K47" s="13"/>
    </row>
    <row r="48" spans="1:11" ht="16.5" customHeight="1" x14ac:dyDescent="0.2">
      <c r="A48" s="85" t="s">
        <v>44</v>
      </c>
      <c r="B48" s="85"/>
      <c r="C48" s="85"/>
      <c r="D48" s="85"/>
      <c r="E48" s="85"/>
      <c r="F48" s="85"/>
      <c r="G48" s="85"/>
      <c r="H48" s="85"/>
      <c r="I48" s="85"/>
      <c r="J48" s="4"/>
      <c r="K48" s="4"/>
    </row>
    <row r="49" spans="1:18" ht="23.25" customHeight="1" x14ac:dyDescent="0.2">
      <c r="A49" s="80" t="s">
        <v>53</v>
      </c>
      <c r="B49" s="86"/>
      <c r="C49" s="81"/>
      <c r="D49" s="80" t="s">
        <v>46</v>
      </c>
      <c r="E49" s="81"/>
      <c r="F49" s="80" t="s">
        <v>47</v>
      </c>
      <c r="G49" s="81"/>
      <c r="H49" s="80" t="s">
        <v>48</v>
      </c>
      <c r="I49" s="81"/>
      <c r="J49" s="13"/>
      <c r="K49" s="13"/>
    </row>
    <row r="50" spans="1:18" ht="16.5" customHeight="1" x14ac:dyDescent="0.2">
      <c r="A50" s="72">
        <v>1</v>
      </c>
      <c r="B50" s="82"/>
      <c r="C50" s="73"/>
      <c r="D50" s="72">
        <v>2</v>
      </c>
      <c r="E50" s="73"/>
      <c r="F50" s="72">
        <v>3</v>
      </c>
      <c r="G50" s="73"/>
      <c r="H50" s="72">
        <v>4</v>
      </c>
      <c r="I50" s="73"/>
      <c r="J50" s="13"/>
      <c r="K50" s="13"/>
    </row>
    <row r="51" spans="1:18" ht="42.75" customHeight="1" x14ac:dyDescent="0.2">
      <c r="A51" s="49" t="s">
        <v>54</v>
      </c>
      <c r="B51" s="83"/>
      <c r="C51" s="50"/>
      <c r="D51" s="66">
        <f>D45</f>
        <v>603316886</v>
      </c>
      <c r="E51" s="67"/>
      <c r="F51" s="66">
        <f t="shared" ref="F51" si="1">F44</f>
        <v>0</v>
      </c>
      <c r="G51" s="67"/>
      <c r="H51" s="66">
        <f>H45</f>
        <v>603316886</v>
      </c>
      <c r="I51" s="67"/>
      <c r="J51" s="13"/>
      <c r="K51" s="13"/>
    </row>
    <row r="52" spans="1:18" ht="21.75" customHeight="1" x14ac:dyDescent="0.2">
      <c r="A52" s="76" t="s">
        <v>51</v>
      </c>
      <c r="B52" s="77"/>
      <c r="C52" s="78"/>
      <c r="D52" s="66">
        <f>D51</f>
        <v>603316886</v>
      </c>
      <c r="E52" s="67"/>
      <c r="F52" s="66">
        <f t="shared" ref="F52" si="2">F51</f>
        <v>0</v>
      </c>
      <c r="G52" s="67"/>
      <c r="H52" s="66">
        <f t="shared" ref="H52" si="3">H51</f>
        <v>603316886</v>
      </c>
      <c r="I52" s="67"/>
      <c r="J52" s="13"/>
      <c r="K52" s="13"/>
    </row>
    <row r="53" spans="1:18" ht="15.7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8" ht="17.45" customHeight="1" x14ac:dyDescent="0.2">
      <c r="A54" s="79" t="s">
        <v>55</v>
      </c>
      <c r="B54" s="79"/>
      <c r="C54" s="79"/>
      <c r="D54" s="79"/>
      <c r="E54" s="79"/>
      <c r="F54" s="79"/>
      <c r="G54" s="79"/>
      <c r="H54" s="79"/>
      <c r="I54" s="13"/>
      <c r="J54" s="13"/>
      <c r="K54" s="13"/>
    </row>
    <row r="55" spans="1:18" ht="42" customHeight="1" x14ac:dyDescent="0.2">
      <c r="A55" s="16" t="s">
        <v>36</v>
      </c>
      <c r="B55" s="16" t="s">
        <v>56</v>
      </c>
      <c r="C55" s="16" t="s">
        <v>57</v>
      </c>
      <c r="D55" s="80" t="s">
        <v>58</v>
      </c>
      <c r="E55" s="81"/>
      <c r="F55" s="80" t="s">
        <v>46</v>
      </c>
      <c r="G55" s="81"/>
      <c r="H55" s="80" t="s">
        <v>47</v>
      </c>
      <c r="I55" s="81"/>
      <c r="J55" s="71" t="s">
        <v>48</v>
      </c>
      <c r="K55" s="71"/>
    </row>
    <row r="56" spans="1:18" s="19" customFormat="1" ht="21.95" customHeight="1" x14ac:dyDescent="0.2">
      <c r="A56" s="20">
        <v>1</v>
      </c>
      <c r="B56" s="20">
        <v>2</v>
      </c>
      <c r="C56" s="20">
        <v>3</v>
      </c>
      <c r="D56" s="72">
        <v>4</v>
      </c>
      <c r="E56" s="73"/>
      <c r="F56" s="72">
        <v>5</v>
      </c>
      <c r="G56" s="73"/>
      <c r="H56" s="72">
        <v>6</v>
      </c>
      <c r="I56" s="73"/>
      <c r="J56" s="74">
        <v>7</v>
      </c>
      <c r="K56" s="74"/>
    </row>
    <row r="57" spans="1:18" ht="21.75" customHeight="1" x14ac:dyDescent="0.2">
      <c r="A57" s="22">
        <v>1</v>
      </c>
      <c r="B57" s="25" t="s">
        <v>59</v>
      </c>
      <c r="C57" s="26"/>
      <c r="D57" s="64"/>
      <c r="E57" s="65"/>
      <c r="F57" s="64"/>
      <c r="G57" s="65"/>
      <c r="H57" s="64"/>
      <c r="I57" s="65"/>
      <c r="J57" s="75"/>
      <c r="K57" s="75"/>
    </row>
    <row r="58" spans="1:18" ht="48.2" customHeight="1" x14ac:dyDescent="0.2">
      <c r="A58" s="27"/>
      <c r="B58" s="28" t="s">
        <v>60</v>
      </c>
      <c r="C58" s="29" t="s">
        <v>61</v>
      </c>
      <c r="D58" s="49" t="s">
        <v>62</v>
      </c>
      <c r="E58" s="50"/>
      <c r="F58" s="68">
        <v>49</v>
      </c>
      <c r="G58" s="69"/>
      <c r="H58" s="68"/>
      <c r="I58" s="69"/>
      <c r="J58" s="70">
        <f>F58+H58</f>
        <v>49</v>
      </c>
      <c r="K58" s="70"/>
      <c r="L58" s="30"/>
      <c r="M58" s="30"/>
      <c r="N58" s="30"/>
      <c r="O58" s="30"/>
      <c r="P58" s="30"/>
      <c r="Q58" s="30"/>
      <c r="R58" s="30"/>
    </row>
    <row r="59" spans="1:18" ht="48.2" customHeight="1" x14ac:dyDescent="0.2">
      <c r="A59" s="27"/>
      <c r="B59" s="28" t="s">
        <v>63</v>
      </c>
      <c r="C59" s="31" t="s">
        <v>61</v>
      </c>
      <c r="D59" s="49" t="s">
        <v>62</v>
      </c>
      <c r="E59" s="50"/>
      <c r="F59" s="51">
        <v>3</v>
      </c>
      <c r="G59" s="52"/>
      <c r="H59" s="51"/>
      <c r="I59" s="52"/>
      <c r="J59" s="62">
        <f>F59+H59</f>
        <v>3</v>
      </c>
      <c r="K59" s="62"/>
      <c r="L59" s="30"/>
      <c r="M59" s="30"/>
      <c r="N59" s="30"/>
      <c r="O59" s="30"/>
      <c r="P59" s="30"/>
      <c r="Q59" s="30"/>
      <c r="R59" s="30"/>
    </row>
    <row r="60" spans="1:18" ht="48.2" customHeight="1" x14ac:dyDescent="0.2">
      <c r="A60" s="27"/>
      <c r="B60" s="28" t="s">
        <v>64</v>
      </c>
      <c r="C60" s="31" t="s">
        <v>61</v>
      </c>
      <c r="D60" s="49" t="s">
        <v>62</v>
      </c>
      <c r="E60" s="50"/>
      <c r="F60" s="51">
        <v>1324</v>
      </c>
      <c r="G60" s="52"/>
      <c r="H60" s="51"/>
      <c r="I60" s="52"/>
      <c r="J60" s="62">
        <f>F60+H60</f>
        <v>1324</v>
      </c>
      <c r="K60" s="62"/>
      <c r="L60" s="30"/>
      <c r="M60" s="32"/>
      <c r="N60" s="30"/>
      <c r="O60" s="30"/>
      <c r="P60" s="30"/>
      <c r="Q60" s="30"/>
      <c r="R60" s="30"/>
    </row>
    <row r="61" spans="1:18" ht="55.5" customHeight="1" x14ac:dyDescent="0.2">
      <c r="A61" s="27"/>
      <c r="B61" s="28" t="s">
        <v>65</v>
      </c>
      <c r="C61" s="31" t="s">
        <v>61</v>
      </c>
      <c r="D61" s="49" t="s">
        <v>62</v>
      </c>
      <c r="E61" s="50"/>
      <c r="F61" s="51">
        <v>32</v>
      </c>
      <c r="G61" s="52"/>
      <c r="H61" s="51"/>
      <c r="I61" s="52"/>
      <c r="J61" s="62">
        <f>F61+H61</f>
        <v>32</v>
      </c>
      <c r="K61" s="62"/>
      <c r="L61" s="30"/>
      <c r="M61" s="30"/>
      <c r="N61" s="30"/>
      <c r="O61" s="30"/>
      <c r="P61" s="30"/>
      <c r="Q61" s="30"/>
      <c r="R61" s="30"/>
    </row>
    <row r="62" spans="1:18" ht="84.2" customHeight="1" x14ac:dyDescent="0.2">
      <c r="A62" s="27"/>
      <c r="B62" s="28" t="s">
        <v>66</v>
      </c>
      <c r="C62" s="28" t="s">
        <v>61</v>
      </c>
      <c r="D62" s="55" t="s">
        <v>67</v>
      </c>
      <c r="E62" s="55"/>
      <c r="F62" s="56">
        <v>3580.32</v>
      </c>
      <c r="G62" s="57"/>
      <c r="H62" s="56"/>
      <c r="I62" s="57"/>
      <c r="J62" s="63">
        <f>F62+H62</f>
        <v>3580.32</v>
      </c>
      <c r="K62" s="63"/>
      <c r="L62" s="30"/>
      <c r="M62" s="33"/>
      <c r="N62" s="30"/>
      <c r="O62" s="30"/>
      <c r="P62" s="30"/>
      <c r="Q62" s="30"/>
      <c r="R62" s="30"/>
    </row>
    <row r="63" spans="1:18" ht="22.9" customHeight="1" x14ac:dyDescent="0.2">
      <c r="A63" s="27">
        <v>2</v>
      </c>
      <c r="B63" s="25" t="s">
        <v>68</v>
      </c>
      <c r="C63" s="28"/>
      <c r="D63" s="49"/>
      <c r="E63" s="50"/>
      <c r="F63" s="60"/>
      <c r="G63" s="61"/>
      <c r="H63" s="64"/>
      <c r="I63" s="65"/>
      <c r="J63" s="66"/>
      <c r="K63" s="67"/>
    </row>
    <row r="64" spans="1:18" ht="69" customHeight="1" x14ac:dyDescent="0.2">
      <c r="A64" s="27"/>
      <c r="B64" s="28" t="s">
        <v>69</v>
      </c>
      <c r="C64" s="31" t="s">
        <v>61</v>
      </c>
      <c r="D64" s="49" t="s">
        <v>62</v>
      </c>
      <c r="E64" s="50"/>
      <c r="F64" s="51">
        <v>38313</v>
      </c>
      <c r="G64" s="52"/>
      <c r="H64" s="51"/>
      <c r="I64" s="52"/>
      <c r="J64" s="62">
        <f>F64+H64</f>
        <v>38313</v>
      </c>
      <c r="K64" s="62"/>
    </row>
    <row r="65" spans="1:11" ht="69.75" customHeight="1" x14ac:dyDescent="0.2">
      <c r="A65" s="27"/>
      <c r="B65" s="28" t="s">
        <v>70</v>
      </c>
      <c r="C65" s="31" t="s">
        <v>61</v>
      </c>
      <c r="D65" s="49" t="s">
        <v>62</v>
      </c>
      <c r="E65" s="50"/>
      <c r="F65" s="51">
        <v>454</v>
      </c>
      <c r="G65" s="52"/>
      <c r="H65" s="51"/>
      <c r="I65" s="52"/>
      <c r="J65" s="62">
        <f>F65+H65</f>
        <v>454</v>
      </c>
      <c r="K65" s="62"/>
    </row>
    <row r="66" spans="1:11" ht="22.15" customHeight="1" x14ac:dyDescent="0.2">
      <c r="A66" s="27">
        <v>3</v>
      </c>
      <c r="B66" s="25" t="s">
        <v>71</v>
      </c>
      <c r="C66" s="28"/>
      <c r="D66" s="49"/>
      <c r="E66" s="50"/>
      <c r="F66" s="58"/>
      <c r="G66" s="59"/>
      <c r="H66" s="60"/>
      <c r="I66" s="61"/>
      <c r="J66" s="60"/>
      <c r="K66" s="61"/>
    </row>
    <row r="67" spans="1:11" ht="54" customHeight="1" x14ac:dyDescent="0.2">
      <c r="A67" s="27"/>
      <c r="B67" s="28" t="s">
        <v>72</v>
      </c>
      <c r="C67" s="28" t="s">
        <v>73</v>
      </c>
      <c r="D67" s="55" t="s">
        <v>74</v>
      </c>
      <c r="E67" s="55"/>
      <c r="F67" s="56">
        <f>ROUND(D43/F64,2)</f>
        <v>15628.43</v>
      </c>
      <c r="G67" s="57"/>
      <c r="H67" s="51"/>
      <c r="I67" s="52"/>
      <c r="J67" s="56">
        <f>F67</f>
        <v>15628.43</v>
      </c>
      <c r="K67" s="57"/>
    </row>
    <row r="68" spans="1:11" ht="39.200000000000003" customHeight="1" x14ac:dyDescent="0.2">
      <c r="A68" s="27"/>
      <c r="B68" s="28" t="s">
        <v>75</v>
      </c>
      <c r="C68" s="28" t="s">
        <v>73</v>
      </c>
      <c r="D68" s="55" t="s">
        <v>74</v>
      </c>
      <c r="E68" s="55"/>
      <c r="F68" s="56">
        <f>ROUND(D44/F65,2)</f>
        <v>10010.32</v>
      </c>
      <c r="G68" s="57"/>
      <c r="H68" s="51"/>
      <c r="I68" s="52"/>
      <c r="J68" s="56">
        <f>F68</f>
        <v>10010.32</v>
      </c>
      <c r="K68" s="57"/>
    </row>
    <row r="69" spans="1:11" ht="50.45" customHeight="1" x14ac:dyDescent="0.2">
      <c r="A69" s="27"/>
      <c r="B69" s="28" t="s">
        <v>76</v>
      </c>
      <c r="C69" s="28" t="s">
        <v>73</v>
      </c>
      <c r="D69" s="55" t="s">
        <v>74</v>
      </c>
      <c r="E69" s="55"/>
      <c r="F69" s="51">
        <f>F64/F60</f>
        <v>28.937311178247736</v>
      </c>
      <c r="G69" s="52"/>
      <c r="H69" s="51"/>
      <c r="I69" s="52"/>
      <c r="J69" s="51">
        <f>F69</f>
        <v>28.937311178247736</v>
      </c>
      <c r="K69" s="52"/>
    </row>
    <row r="70" spans="1:11" ht="37.15" customHeight="1" x14ac:dyDescent="0.2">
      <c r="A70" s="27"/>
      <c r="B70" s="28" t="s">
        <v>77</v>
      </c>
      <c r="C70" s="28" t="s">
        <v>78</v>
      </c>
      <c r="D70" s="55" t="s">
        <v>74</v>
      </c>
      <c r="E70" s="55"/>
      <c r="F70" s="51">
        <f>F65/F61</f>
        <v>14.1875</v>
      </c>
      <c r="G70" s="52"/>
      <c r="H70" s="51"/>
      <c r="I70" s="52"/>
      <c r="J70" s="51">
        <f>F70</f>
        <v>14.1875</v>
      </c>
      <c r="K70" s="52"/>
    </row>
    <row r="71" spans="1:11" ht="81" customHeight="1" x14ac:dyDescent="0.2">
      <c r="A71" s="27"/>
      <c r="B71" s="34" t="s">
        <v>79</v>
      </c>
      <c r="C71" s="28" t="s">
        <v>78</v>
      </c>
      <c r="D71" s="55" t="s">
        <v>74</v>
      </c>
      <c r="E71" s="55"/>
      <c r="F71" s="51">
        <f>F64/F62</f>
        <v>10.700998793403942</v>
      </c>
      <c r="G71" s="52"/>
      <c r="H71" s="51"/>
      <c r="I71" s="52"/>
      <c r="J71" s="51">
        <f>F71</f>
        <v>10.700998793403942</v>
      </c>
      <c r="K71" s="52"/>
    </row>
    <row r="72" spans="1:11" ht="22.7" customHeight="1" x14ac:dyDescent="0.2">
      <c r="A72" s="27">
        <v>4</v>
      </c>
      <c r="B72" s="25" t="s">
        <v>80</v>
      </c>
      <c r="C72" s="28"/>
      <c r="D72" s="49"/>
      <c r="E72" s="50"/>
      <c r="F72" s="51"/>
      <c r="G72" s="52"/>
      <c r="H72" s="51"/>
      <c r="I72" s="52"/>
      <c r="J72" s="51"/>
      <c r="K72" s="52"/>
    </row>
    <row r="73" spans="1:11" ht="54" customHeight="1" x14ac:dyDescent="0.2">
      <c r="A73" s="26"/>
      <c r="B73" s="28" t="s">
        <v>81</v>
      </c>
      <c r="C73" s="28" t="s">
        <v>82</v>
      </c>
      <c r="D73" s="53" t="s">
        <v>74</v>
      </c>
      <c r="E73" s="54"/>
      <c r="F73" s="51">
        <v>100</v>
      </c>
      <c r="G73" s="52"/>
      <c r="H73" s="51"/>
      <c r="I73" s="52"/>
      <c r="J73" s="51">
        <v>100</v>
      </c>
      <c r="K73" s="52"/>
    </row>
    <row r="74" spans="1:11" s="36" customFormat="1" ht="43.15" customHeight="1" x14ac:dyDescent="0.25">
      <c r="A74" s="46" t="s">
        <v>83</v>
      </c>
      <c r="B74" s="46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6" customFormat="1" ht="22.15" customHeight="1" x14ac:dyDescent="0.25">
      <c r="A75" s="37"/>
      <c r="B75" s="35"/>
      <c r="C75" s="35"/>
      <c r="D75" s="35"/>
      <c r="E75" s="38"/>
      <c r="F75" s="35"/>
      <c r="G75" s="35"/>
      <c r="H75" s="47" t="s">
        <v>84</v>
      </c>
      <c r="I75" s="47"/>
      <c r="J75" s="47"/>
      <c r="K75" s="47"/>
    </row>
    <row r="76" spans="1:11" s="36" customFormat="1" ht="55.15" customHeight="1" x14ac:dyDescent="0.25">
      <c r="A76" s="46" t="s">
        <v>85</v>
      </c>
      <c r="B76" s="46"/>
      <c r="C76" s="35"/>
      <c r="D76" s="35"/>
      <c r="E76" s="39" t="s">
        <v>86</v>
      </c>
      <c r="F76" s="40"/>
      <c r="G76" s="40"/>
      <c r="H76" s="43" t="s">
        <v>87</v>
      </c>
      <c r="I76" s="44"/>
      <c r="J76" s="44"/>
      <c r="K76" s="44"/>
    </row>
    <row r="77" spans="1:11" s="36" customFormat="1" ht="18.75" customHeight="1" x14ac:dyDescent="0.25">
      <c r="A77" s="46" t="s">
        <v>88</v>
      </c>
      <c r="B77" s="46"/>
      <c r="C77" s="35"/>
      <c r="D77" s="35"/>
      <c r="E77" s="35"/>
      <c r="F77" s="35"/>
      <c r="G77" s="35"/>
      <c r="H77" s="48"/>
      <c r="I77" s="48"/>
      <c r="J77" s="48"/>
      <c r="K77" s="48"/>
    </row>
    <row r="78" spans="1:11" s="36" customFormat="1" ht="20.25" customHeight="1" x14ac:dyDescent="0.25">
      <c r="A78" s="37"/>
      <c r="B78" s="35"/>
      <c r="C78" s="35"/>
      <c r="D78" s="35"/>
      <c r="E78" s="38"/>
      <c r="F78" s="35"/>
      <c r="G78" s="35"/>
      <c r="H78" s="42" t="s">
        <v>89</v>
      </c>
      <c r="I78" s="42"/>
      <c r="J78" s="42"/>
      <c r="K78" s="42"/>
    </row>
    <row r="79" spans="1:11" s="36" customFormat="1" ht="34.5" customHeight="1" x14ac:dyDescent="0.2">
      <c r="A79" s="37" t="s">
        <v>90</v>
      </c>
      <c r="B79" s="35" t="s">
        <v>94</v>
      </c>
      <c r="C79" s="37"/>
      <c r="D79" s="35"/>
      <c r="E79" s="39" t="s">
        <v>86</v>
      </c>
      <c r="F79" s="39"/>
      <c r="G79" s="40"/>
      <c r="H79" s="43" t="s">
        <v>87</v>
      </c>
      <c r="I79" s="44"/>
      <c r="J79" s="44"/>
      <c r="K79" s="44"/>
    </row>
    <row r="80" spans="1:11" ht="15.75" x14ac:dyDescent="0.2">
      <c r="A80" s="41"/>
      <c r="B80" s="45" t="s">
        <v>91</v>
      </c>
      <c r="C80" s="45"/>
      <c r="D80" s="45"/>
      <c r="E80" s="41"/>
      <c r="F80" s="41"/>
      <c r="G80" s="41"/>
      <c r="H80" s="41"/>
      <c r="I80" s="41"/>
      <c r="J80" s="41"/>
      <c r="K80" s="41"/>
    </row>
    <row r="81" spans="1:11" x14ac:dyDescent="0.2">
      <c r="A81" s="41"/>
      <c r="B81" s="41" t="s">
        <v>92</v>
      </c>
      <c r="C81" s="41"/>
      <c r="D81" s="41"/>
      <c r="E81" s="41"/>
      <c r="F81" s="41"/>
      <c r="G81" s="41"/>
      <c r="H81" s="41"/>
      <c r="I81" s="41"/>
      <c r="J81" s="41"/>
      <c r="K81" s="41"/>
    </row>
    <row r="82" spans="1:11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</sheetData>
  <mergeCells count="171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L12:Q12"/>
    <mergeCell ref="A13:K13"/>
    <mergeCell ref="A14:K14"/>
    <mergeCell ref="L14:Q14"/>
    <mergeCell ref="B6:C6"/>
    <mergeCell ref="E6:I6"/>
    <mergeCell ref="J6:K6"/>
    <mergeCell ref="A7:K7"/>
    <mergeCell ref="A8:I8"/>
    <mergeCell ref="A9:K9"/>
    <mergeCell ref="A19:K19"/>
    <mergeCell ref="L19:P19"/>
    <mergeCell ref="A20:K20"/>
    <mergeCell ref="A21:K21"/>
    <mergeCell ref="A22:K22"/>
    <mergeCell ref="L22:P22"/>
    <mergeCell ref="A15:K15"/>
    <mergeCell ref="L15:Q15"/>
    <mergeCell ref="A16:K16"/>
    <mergeCell ref="L16:Q16"/>
    <mergeCell ref="A17:K17"/>
    <mergeCell ref="A18:K18"/>
    <mergeCell ref="A29:K29"/>
    <mergeCell ref="B31:H31"/>
    <mergeCell ref="B32:H32"/>
    <mergeCell ref="A33:K33"/>
    <mergeCell ref="A34:K34"/>
    <mergeCell ref="B36:H36"/>
    <mergeCell ref="A23:K23"/>
    <mergeCell ref="A24:K24"/>
    <mergeCell ref="A25:K25"/>
    <mergeCell ref="A26:K26"/>
    <mergeCell ref="A27:K27"/>
    <mergeCell ref="A28:K28"/>
    <mergeCell ref="B42:C42"/>
    <mergeCell ref="D42:E42"/>
    <mergeCell ref="F42:G42"/>
    <mergeCell ref="H42:I42"/>
    <mergeCell ref="B43:C43"/>
    <mergeCell ref="D43:E43"/>
    <mergeCell ref="F43:G43"/>
    <mergeCell ref="H43:I43"/>
    <mergeCell ref="B37:H37"/>
    <mergeCell ref="A39:H39"/>
    <mergeCell ref="A40:I40"/>
    <mergeCell ref="B41:C41"/>
    <mergeCell ref="D41:E41"/>
    <mergeCell ref="F41:G41"/>
    <mergeCell ref="H41:I41"/>
    <mergeCell ref="A47:H47"/>
    <mergeCell ref="A48:I48"/>
    <mergeCell ref="A49:C49"/>
    <mergeCell ref="D49:E49"/>
    <mergeCell ref="F49:G49"/>
    <mergeCell ref="H49:I49"/>
    <mergeCell ref="B44:C44"/>
    <mergeCell ref="D44:E44"/>
    <mergeCell ref="F44:G44"/>
    <mergeCell ref="H44:I44"/>
    <mergeCell ref="A45:C45"/>
    <mergeCell ref="D45:E45"/>
    <mergeCell ref="F45:G45"/>
    <mergeCell ref="H45:I45"/>
    <mergeCell ref="A52:C52"/>
    <mergeCell ref="D52:E52"/>
    <mergeCell ref="F52:G52"/>
    <mergeCell ref="H52:I52"/>
    <mergeCell ref="A54:H54"/>
    <mergeCell ref="D55:E55"/>
    <mergeCell ref="F55:G55"/>
    <mergeCell ref="H55:I55"/>
    <mergeCell ref="A50:C50"/>
    <mergeCell ref="D50:E50"/>
    <mergeCell ref="F50:G50"/>
    <mergeCell ref="H50:I50"/>
    <mergeCell ref="A51:C51"/>
    <mergeCell ref="D51:E51"/>
    <mergeCell ref="F51:G51"/>
    <mergeCell ref="H51:I51"/>
    <mergeCell ref="J55:K55"/>
    <mergeCell ref="D56:E56"/>
    <mergeCell ref="F56:G56"/>
    <mergeCell ref="H56:I56"/>
    <mergeCell ref="J56:K56"/>
    <mergeCell ref="D57:E57"/>
    <mergeCell ref="F57:G57"/>
    <mergeCell ref="H57:I57"/>
    <mergeCell ref="J57:K57"/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H78:K78"/>
    <mergeCell ref="H79:K79"/>
    <mergeCell ref="B80:D80"/>
    <mergeCell ref="A74:B74"/>
    <mergeCell ref="H75:K75"/>
    <mergeCell ref="A76:B76"/>
    <mergeCell ref="H76:K76"/>
    <mergeCell ref="A77:B77"/>
    <mergeCell ref="H77:K77"/>
  </mergeCells>
  <pageMargins left="0.23622047244094491" right="0.23622047244094491" top="0.35433070866141736" bottom="0.35433070866141736" header="0.31496062992125984" footer="0.31496062992125984"/>
  <pageSetup paperSize="9" scale="53" fitToHeight="3" orientation="landscape" r:id="rId1"/>
  <rowBreaks count="2" manualBreakCount="2">
    <brk id="18" max="11" man="1"/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0611031</vt:lpstr>
      <vt:lpstr>'0611031'!Область_друку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2024-01-10T12:17:24Z</dcterms:created>
  <dcterms:modified xsi:type="dcterms:W3CDTF">2024-01-10T13:16:08Z</dcterms:modified>
</cp:coreProperties>
</file>