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1092 " sheetId="1" r:id="rId1"/>
  </sheets>
  <definedNames>
    <definedName name="_xlnm.Print_Area" localSheetId="0">'0611092 '!$A$1:$L$79</definedName>
  </definedNames>
  <calcPr calcId="152511"/>
</workbook>
</file>

<file path=xl/calcChain.xml><?xml version="1.0" encoding="utf-8"?>
<calcChain xmlns="http://schemas.openxmlformats.org/spreadsheetml/2006/main">
  <c r="J72" i="1" l="1"/>
  <c r="F70" i="1"/>
  <c r="J70" i="1" s="1"/>
  <c r="J67" i="1"/>
  <c r="J66" i="1"/>
  <c r="J64" i="1"/>
  <c r="J63" i="1"/>
  <c r="F57" i="1"/>
  <c r="F50" i="1"/>
  <c r="D49" i="1"/>
  <c r="D56" i="1" s="1"/>
  <c r="D57" i="1" l="1"/>
  <c r="F69" i="1" s="1"/>
  <c r="J69" i="1" s="1"/>
  <c r="H56" i="1"/>
  <c r="H57" i="1" s="1"/>
  <c r="H49" i="1"/>
  <c r="H50" i="1" s="1"/>
  <c r="D50" i="1"/>
</calcChain>
</file>

<file path=xl/sharedStrings.xml><?xml version="1.0" encoding="utf-8"?>
<sst xmlns="http://schemas.openxmlformats.org/spreadsheetml/2006/main" count="111" uniqueCount="92">
  <si>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</si>
  <si>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</si>
  <si>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</si>
  <si>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</si>
  <si>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</si>
  <si>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</si>
  <si>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</si>
  <si>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</si>
  <si>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</si>
  <si>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</si>
  <si>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</si>
  <si>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</si>
  <si>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</si>
  <si>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20 622 600,00 гривень, у тому числі загального фонду — 20 622 600,00 гривень та спеціального фонду — 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</si>
  <si>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</si>
  <si>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</si>
  <si>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</si>
  <si>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</si>
  <si>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</si>
  <si>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</si>
  <si>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</si>
  <si>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</si>
  <si>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</si>
  <si>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</si>
  <si>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</si>
  <si>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</si>
  <si>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</si>
  <si>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</si>
  <si>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</si>
  <si>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</si>
  <si>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</si>
  <si>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</si>
  <si>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</si>
  <si>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</si>
  <si>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</si>
  <si>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</si>
  <si>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</si>
  <si>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</si>
  <si>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</si>
  <si>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кваліфікації;</t>
  </si>
  <si>
    <t>Задоволення потреб економіки країни у кваліфікованих і конкурентоспроможних на ринку праці робітниках;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</si>
  <si>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 різних форм власності та підпорядкування;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</si>
  <si>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</si>
  <si>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оплати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  </r>
  </si>
  <si>
    <t> 8.Завдання бюджетної програми:</t>
  </si>
  <si>
    <t>Завдання</t>
  </si>
  <si>
    <t>Забезпечити оплату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</si>
  <si>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</si>
  <si>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</si>
  <si>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</si>
  <si>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</si>
  <si>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</si>
  <si>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</si>
  <si>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професійної (професійно-технічної)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</si>
  <si>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</si>
  <si>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</si>
  <si>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</si>
  <si>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</si>
  <si>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</si>
  <si>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</si>
  <si>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</si>
  <si>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</si>
  <si>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</si>
  <si>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</t>
  </si>
  <si>
    <t>од.</t>
  </si>
  <si>
    <t>Мережа</t>
  </si>
  <si>
    <t>Середньорічна кількість педагогічного персоналу, оплата праці яких здійснюється за рахунок коштів освітньої субвенції</t>
  </si>
  <si>
    <t>Штатний розпис, тарифікація</t>
  </si>
  <si>
    <t>продукту</t>
  </si>
  <si>
    <t>Кількість учнів, слухачів предметів згідно з державним стандартом базової і повної загальної середньої освіти</t>
  </si>
  <si>
    <t>осіб</t>
  </si>
  <si>
    <t>Кількість випускників</t>
  </si>
  <si>
    <t xml:space="preserve">Звітність </t>
  </si>
  <si>
    <t>ефективності</t>
  </si>
  <si>
    <t xml:space="preserve">Витрати на 1 учня </t>
  </si>
  <si>
    <t>грн</t>
  </si>
  <si>
    <t>Розрахунок</t>
  </si>
  <si>
    <t>Кількість учнів на 1 педагогічного працівника</t>
  </si>
  <si>
    <t>якості</t>
  </si>
  <si>
    <t>Рівень забезпечення видатками на заробітну плату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</si>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</sst>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19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6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center" vertical="center" wrapText="1" shrinkToFit="1"/>
    </xf>
    <xf numFmtId="4" fontId="2" fillId="0" borderId="6" xfId="0" applyNumberFormat="1" applyFont="1" applyFill="1" applyBorder="1" applyAlignment="1">
      <alignment horizontal="center" vertical="center" wrapText="1" shrinkToFit="1"/>
    </xf>
    <xf numFmtId="4" fontId="8" fillId="0" borderId="6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 shrinkToFit="1"/>
    </xf>
    <xf numFmtId="0" fontId="2" fillId="0" borderId="7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P80"/>
  <sheetViews>
    <sheetView tabSelected="1" view="pageBreakPreview" zoomScale="80" zoomScaleNormal="80" zoomScaleSheetLayoutView="80" workbookViewId="0">
      <selection activeCell="N63" sqref="N6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3" width="9.33203125" style="1"/>
    <col min="14" max="14" width="29" style="1" customWidth="1"/>
    <col min="15" max="16384" width="9.33203125" style="1"/>
  </cols>
  <sheetData>
    <row r="1" spans="1:11" ht="87.75" customHeight="1" x14ac:dyDescent="0.2">
      <c r="G1" s="81" t="s">
        <v>0</v>
      </c>
      <c r="H1" s="82"/>
      <c r="I1" s="82"/>
      <c r="J1" s="82"/>
      <c r="K1" s="82"/>
    </row>
    <row r="2" spans="1:11" ht="135.75" customHeight="1" x14ac:dyDescent="0.2">
      <c r="B2" s="2"/>
      <c r="C2" s="2"/>
      <c r="D2" s="2"/>
      <c r="E2" s="2"/>
      <c r="F2" s="2"/>
      <c r="G2" s="83" t="s">
        <v>91</v>
      </c>
      <c r="H2" s="83"/>
      <c r="I2" s="83"/>
      <c r="J2" s="83"/>
      <c r="K2" s="83"/>
    </row>
    <row r="3" spans="1:11" ht="36" customHeight="1" x14ac:dyDescent="0.2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6.75" customHeight="1" x14ac:dyDescent="0.2">
      <c r="A4" s="3" t="s">
        <v>2</v>
      </c>
      <c r="B4" s="78" t="s">
        <v>3</v>
      </c>
      <c r="C4" s="78"/>
      <c r="D4" s="78"/>
      <c r="E4" s="78"/>
      <c r="F4" s="78"/>
      <c r="G4" s="77" t="s">
        <v>4</v>
      </c>
      <c r="H4" s="77"/>
      <c r="I4" s="77"/>
      <c r="J4" s="77"/>
      <c r="K4" s="77"/>
    </row>
    <row r="5" spans="1:11" ht="119.25" customHeight="1" x14ac:dyDescent="0.2">
      <c r="A5" s="4" t="s">
        <v>5</v>
      </c>
      <c r="B5" s="78" t="s">
        <v>6</v>
      </c>
      <c r="C5" s="78"/>
      <c r="D5" s="78"/>
      <c r="E5" s="78"/>
      <c r="F5" s="78"/>
      <c r="G5" s="78" t="s">
        <v>7</v>
      </c>
      <c r="H5" s="78"/>
      <c r="I5" s="78"/>
      <c r="J5" s="78"/>
      <c r="K5" s="78"/>
    </row>
    <row r="6" spans="1:11" ht="127.5" customHeight="1" x14ac:dyDescent="0.2">
      <c r="A6" s="4" t="s">
        <v>8</v>
      </c>
      <c r="B6" s="77" t="s">
        <v>9</v>
      </c>
      <c r="C6" s="78"/>
      <c r="D6" s="5" t="s">
        <v>10</v>
      </c>
      <c r="E6" s="79" t="s">
        <v>11</v>
      </c>
      <c r="F6" s="78"/>
      <c r="G6" s="77" t="s">
        <v>12</v>
      </c>
      <c r="H6" s="78"/>
      <c r="I6" s="78"/>
      <c r="J6" s="78"/>
      <c r="K6" s="78"/>
    </row>
    <row r="7" spans="1:11" ht="25.9" customHeight="1" x14ac:dyDescent="0.2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9.7" customHeight="1" x14ac:dyDescent="0.2">
      <c r="A8" s="80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s="6" customFormat="1" ht="23.25" customHeight="1" x14ac:dyDescent="0.2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s="6" customFormat="1" ht="23.25" customHeight="1" x14ac:dyDescent="0.2">
      <c r="A10" s="69" t="s">
        <v>16</v>
      </c>
      <c r="B10" s="69"/>
      <c r="C10" s="69"/>
      <c r="D10" s="69"/>
      <c r="E10" s="69"/>
      <c r="F10" s="69"/>
      <c r="G10" s="69"/>
      <c r="H10" s="69"/>
      <c r="I10" s="69"/>
      <c r="J10" s="7"/>
      <c r="K10" s="7"/>
    </row>
    <row r="11" spans="1:11" s="6" customFormat="1" ht="23.25" customHeight="1" x14ac:dyDescent="0.2">
      <c r="A11" s="69" t="s">
        <v>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6" customFormat="1" ht="23.25" customHeight="1" x14ac:dyDescent="0.2">
      <c r="A12" s="69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s="6" customFormat="1" ht="23.25" customHeight="1" x14ac:dyDescent="0.2">
      <c r="A13" s="69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s="6" customFormat="1" ht="25.15" customHeight="1" x14ac:dyDescent="0.2">
      <c r="A14" s="69" t="s">
        <v>20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6" customFormat="1" ht="38.25" customHeight="1" x14ac:dyDescent="0.2">
      <c r="A15" s="69" t="s">
        <v>21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s="6" customFormat="1" ht="24.4" customHeight="1" x14ac:dyDescent="0.2">
      <c r="A16" s="69" t="s">
        <v>22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s="6" customFormat="1" ht="38.25" customHeight="1" x14ac:dyDescent="0.2">
      <c r="A17" s="74" t="s">
        <v>23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s="6" customFormat="1" ht="23.85" customHeight="1" x14ac:dyDescent="0.2">
      <c r="A18" s="74" t="s">
        <v>24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s="6" customFormat="1" ht="42" customHeight="1" x14ac:dyDescent="0.2">
      <c r="A19" s="69" t="s">
        <v>25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6" customFormat="1" ht="39.75" customHeight="1" x14ac:dyDescent="0.2">
      <c r="A20" s="74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s="6" customFormat="1" ht="28.5" customHeight="1" x14ac:dyDescent="0.2">
      <c r="A21" s="69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6" customFormat="1" ht="43.5" customHeight="1" x14ac:dyDescent="0.2">
      <c r="A22" s="74" t="s">
        <v>28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s="6" customFormat="1" ht="43.5" customHeight="1" x14ac:dyDescent="0.2">
      <c r="A23" s="69" t="s">
        <v>29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s="6" customFormat="1" ht="43.5" customHeight="1" x14ac:dyDescent="0.2">
      <c r="A24" s="69" t="s">
        <v>30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s="6" customFormat="1" ht="22.7" customHeight="1" x14ac:dyDescent="0.2">
      <c r="A25" s="69" t="s">
        <v>31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s="6" customFormat="1" ht="43.5" customHeight="1" x14ac:dyDescent="0.2">
      <c r="A26" s="69" t="s">
        <v>32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s="6" customFormat="1" ht="16.350000000000001" customHeight="1" x14ac:dyDescent="0.2">
      <c r="A27" s="69" t="s">
        <v>33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6" customFormat="1" ht="24" customHeight="1" x14ac:dyDescent="0.2">
      <c r="A28" s="69" t="s">
        <v>34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s="6" customFormat="1" ht="24" customHeight="1" x14ac:dyDescent="0.2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23.25" customHeight="1" x14ac:dyDescent="0.2">
      <c r="A30" s="55" t="s">
        <v>36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3.25" customHeight="1" x14ac:dyDescent="0.2">
      <c r="A32" s="8" t="s">
        <v>37</v>
      </c>
      <c r="B32" s="71" t="s">
        <v>38</v>
      </c>
      <c r="C32" s="72"/>
      <c r="D32" s="72"/>
      <c r="E32" s="72"/>
      <c r="F32" s="72"/>
      <c r="G32" s="72"/>
      <c r="H32" s="73"/>
      <c r="I32" s="9"/>
      <c r="J32" s="9"/>
      <c r="K32" s="9"/>
    </row>
    <row r="33" spans="1:14" ht="55.5" customHeight="1" x14ac:dyDescent="0.2">
      <c r="A33" s="10">
        <v>1</v>
      </c>
      <c r="B33" s="58" t="s">
        <v>39</v>
      </c>
      <c r="C33" s="59"/>
      <c r="D33" s="59"/>
      <c r="E33" s="59"/>
      <c r="F33" s="59"/>
      <c r="G33" s="59"/>
      <c r="H33" s="60"/>
      <c r="I33" s="9"/>
      <c r="J33" s="9"/>
      <c r="K33" s="9"/>
    </row>
    <row r="34" spans="1:14" ht="33" customHeight="1" x14ac:dyDescent="0.2">
      <c r="A34" s="11">
        <v>2</v>
      </c>
      <c r="B34" s="43" t="s">
        <v>40</v>
      </c>
      <c r="C34" s="43"/>
      <c r="D34" s="43"/>
      <c r="E34" s="43"/>
      <c r="F34" s="43"/>
      <c r="G34" s="43"/>
      <c r="H34" s="43"/>
      <c r="I34" s="9"/>
      <c r="J34" s="9"/>
      <c r="K34" s="9"/>
      <c r="N34" s="2"/>
    </row>
    <row r="35" spans="1:14" ht="33" customHeight="1" x14ac:dyDescent="0.2">
      <c r="A35" s="11">
        <v>3</v>
      </c>
      <c r="B35" s="58" t="s">
        <v>41</v>
      </c>
      <c r="C35" s="59"/>
      <c r="D35" s="59"/>
      <c r="E35" s="59"/>
      <c r="F35" s="59"/>
      <c r="G35" s="59"/>
      <c r="H35" s="60"/>
      <c r="I35" s="9"/>
      <c r="J35" s="9"/>
      <c r="K35" s="9"/>
      <c r="N35" s="2"/>
    </row>
    <row r="36" spans="1:14" ht="29.25" customHeight="1" x14ac:dyDescent="0.2">
      <c r="A36" s="11">
        <v>4</v>
      </c>
      <c r="B36" s="43" t="s">
        <v>42</v>
      </c>
      <c r="C36" s="43"/>
      <c r="D36" s="43"/>
      <c r="E36" s="43"/>
      <c r="F36" s="43"/>
      <c r="G36" s="43"/>
      <c r="H36" s="43"/>
      <c r="I36" s="9"/>
      <c r="J36" s="9"/>
      <c r="K36" s="9"/>
    </row>
    <row r="37" spans="1:14" ht="12.2" customHeight="1" x14ac:dyDescent="0.2">
      <c r="A37" s="12"/>
      <c r="B37" s="3"/>
      <c r="C37" s="3"/>
      <c r="D37" s="3"/>
      <c r="E37" s="3"/>
      <c r="F37" s="3"/>
      <c r="G37" s="3"/>
      <c r="H37" s="3"/>
      <c r="I37" s="9"/>
      <c r="J37" s="9"/>
      <c r="K37" s="9"/>
    </row>
    <row r="38" spans="1:14" ht="55.5" customHeight="1" x14ac:dyDescent="0.2">
      <c r="A38" s="55" t="s">
        <v>43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4" ht="10.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4" ht="18.75" customHeight="1" x14ac:dyDescent="0.2">
      <c r="A40" s="55" t="s">
        <v>44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4" ht="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4" ht="23.25" customHeight="1" x14ac:dyDescent="0.2">
      <c r="A42" s="8" t="s">
        <v>37</v>
      </c>
      <c r="B42" s="56" t="s">
        <v>45</v>
      </c>
      <c r="C42" s="56"/>
      <c r="D42" s="56"/>
      <c r="E42" s="56"/>
      <c r="F42" s="56"/>
      <c r="G42" s="56"/>
      <c r="H42" s="56"/>
      <c r="I42" s="9"/>
      <c r="J42" s="9"/>
      <c r="K42" s="9"/>
    </row>
    <row r="43" spans="1:14" ht="57.2" customHeight="1" x14ac:dyDescent="0.2">
      <c r="A43" s="13">
        <v>1</v>
      </c>
      <c r="B43" s="58" t="s">
        <v>46</v>
      </c>
      <c r="C43" s="59"/>
      <c r="D43" s="59"/>
      <c r="E43" s="59"/>
      <c r="F43" s="59"/>
      <c r="G43" s="59"/>
      <c r="H43" s="60"/>
      <c r="I43" s="9"/>
      <c r="J43" s="9"/>
      <c r="K43" s="9"/>
    </row>
    <row r="44" spans="1:14" ht="15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4" ht="15.75" x14ac:dyDescent="0.2">
      <c r="A45" s="55" t="s">
        <v>47</v>
      </c>
      <c r="B45" s="55"/>
      <c r="C45" s="55"/>
      <c r="D45" s="55"/>
      <c r="E45" s="55"/>
      <c r="F45" s="55"/>
      <c r="G45" s="55"/>
      <c r="H45" s="55"/>
      <c r="I45" s="9"/>
      <c r="J45" s="9"/>
      <c r="K45" s="9"/>
    </row>
    <row r="46" spans="1:14" ht="15.75" x14ac:dyDescent="0.2">
      <c r="A46" s="67" t="s">
        <v>48</v>
      </c>
      <c r="B46" s="67"/>
      <c r="C46" s="67"/>
      <c r="D46" s="67"/>
      <c r="E46" s="67"/>
      <c r="F46" s="67"/>
      <c r="G46" s="67"/>
      <c r="H46" s="67"/>
      <c r="I46" s="67"/>
      <c r="J46" s="4"/>
      <c r="K46" s="4"/>
    </row>
    <row r="47" spans="1:14" s="17" customFormat="1" ht="27.2" customHeight="1" x14ac:dyDescent="0.2">
      <c r="A47" s="14" t="s">
        <v>37</v>
      </c>
      <c r="B47" s="56" t="s">
        <v>49</v>
      </c>
      <c r="C47" s="56"/>
      <c r="D47" s="56" t="s">
        <v>50</v>
      </c>
      <c r="E47" s="56"/>
      <c r="F47" s="56" t="s">
        <v>51</v>
      </c>
      <c r="G47" s="56"/>
      <c r="H47" s="56" t="s">
        <v>52</v>
      </c>
      <c r="I47" s="56"/>
      <c r="J47" s="15"/>
      <c r="K47" s="16"/>
    </row>
    <row r="48" spans="1:14" ht="15.75" x14ac:dyDescent="0.2">
      <c r="A48" s="18">
        <v>1</v>
      </c>
      <c r="B48" s="57">
        <v>2</v>
      </c>
      <c r="C48" s="57"/>
      <c r="D48" s="57">
        <v>3</v>
      </c>
      <c r="E48" s="57"/>
      <c r="F48" s="57">
        <v>4</v>
      </c>
      <c r="G48" s="57"/>
      <c r="H48" s="57">
        <v>6</v>
      </c>
      <c r="I48" s="57"/>
      <c r="J48" s="19"/>
      <c r="K48" s="9"/>
    </row>
    <row r="49" spans="1:11" ht="76.7" customHeight="1" x14ac:dyDescent="0.2">
      <c r="A49" s="20">
        <v>1</v>
      </c>
      <c r="B49" s="58" t="s">
        <v>53</v>
      </c>
      <c r="C49" s="60"/>
      <c r="D49" s="66">
        <f>24373600-3751000</f>
        <v>20622600</v>
      </c>
      <c r="E49" s="66"/>
      <c r="F49" s="66">
        <v>0</v>
      </c>
      <c r="G49" s="66"/>
      <c r="H49" s="66">
        <f>D49+F49</f>
        <v>20622600</v>
      </c>
      <c r="I49" s="66"/>
      <c r="J49" s="21"/>
      <c r="K49" s="9"/>
    </row>
    <row r="50" spans="1:11" ht="15.75" x14ac:dyDescent="0.2">
      <c r="A50" s="65" t="s">
        <v>54</v>
      </c>
      <c r="B50" s="65"/>
      <c r="C50" s="65"/>
      <c r="D50" s="66">
        <f>SUM(D49)</f>
        <v>20622600</v>
      </c>
      <c r="E50" s="66"/>
      <c r="F50" s="66">
        <f>SUM(F49)</f>
        <v>0</v>
      </c>
      <c r="G50" s="66"/>
      <c r="H50" s="66">
        <f>SUM(H49)</f>
        <v>20622600</v>
      </c>
      <c r="I50" s="66"/>
      <c r="J50" s="9"/>
      <c r="K50" s="9"/>
    </row>
    <row r="51" spans="1:11" ht="15.75" x14ac:dyDescent="0.2">
      <c r="A51" s="9"/>
      <c r="B51" s="3"/>
      <c r="C51" s="9"/>
      <c r="D51" s="22"/>
      <c r="E51" s="22"/>
      <c r="F51" s="22"/>
      <c r="G51" s="22"/>
      <c r="H51" s="22"/>
      <c r="I51" s="22"/>
      <c r="J51" s="9"/>
      <c r="K51" s="9"/>
    </row>
    <row r="52" spans="1:11" ht="15.75" x14ac:dyDescent="0.2">
      <c r="A52" s="55" t="s">
        <v>55</v>
      </c>
      <c r="B52" s="55"/>
      <c r="C52" s="55"/>
      <c r="D52" s="55"/>
      <c r="E52" s="55"/>
      <c r="F52" s="55"/>
      <c r="G52" s="55"/>
      <c r="H52" s="55"/>
      <c r="I52" s="9"/>
      <c r="J52" s="9"/>
      <c r="K52" s="9"/>
    </row>
    <row r="53" spans="1:11" ht="16.5" customHeight="1" x14ac:dyDescent="0.2">
      <c r="A53" s="67" t="s">
        <v>48</v>
      </c>
      <c r="B53" s="67"/>
      <c r="C53" s="67"/>
      <c r="D53" s="67"/>
      <c r="E53" s="67"/>
      <c r="F53" s="67"/>
      <c r="G53" s="67"/>
      <c r="H53" s="67"/>
      <c r="I53" s="67"/>
      <c r="J53" s="4"/>
      <c r="K53" s="4"/>
    </row>
    <row r="54" spans="1:11" ht="31.7" customHeight="1" x14ac:dyDescent="0.2">
      <c r="A54" s="56" t="s">
        <v>56</v>
      </c>
      <c r="B54" s="56"/>
      <c r="C54" s="56"/>
      <c r="D54" s="56" t="s">
        <v>50</v>
      </c>
      <c r="E54" s="56"/>
      <c r="F54" s="56" t="s">
        <v>51</v>
      </c>
      <c r="G54" s="56"/>
      <c r="H54" s="56" t="s">
        <v>52</v>
      </c>
      <c r="I54" s="56"/>
      <c r="J54" s="9"/>
      <c r="K54" s="9"/>
    </row>
    <row r="55" spans="1:11" ht="16.5" customHeight="1" x14ac:dyDescent="0.2">
      <c r="A55" s="57">
        <v>1</v>
      </c>
      <c r="B55" s="57"/>
      <c r="C55" s="57"/>
      <c r="D55" s="57">
        <v>2</v>
      </c>
      <c r="E55" s="57"/>
      <c r="F55" s="57">
        <v>3</v>
      </c>
      <c r="G55" s="57"/>
      <c r="H55" s="57">
        <v>4</v>
      </c>
      <c r="I55" s="57"/>
      <c r="J55" s="9"/>
      <c r="K55" s="9"/>
    </row>
    <row r="56" spans="1:11" ht="45" customHeight="1" x14ac:dyDescent="0.2">
      <c r="A56" s="58" t="s">
        <v>57</v>
      </c>
      <c r="B56" s="59"/>
      <c r="C56" s="60"/>
      <c r="D56" s="61">
        <f>D49</f>
        <v>20622600</v>
      </c>
      <c r="E56" s="61"/>
      <c r="F56" s="61">
        <v>0</v>
      </c>
      <c r="G56" s="61"/>
      <c r="H56" s="61">
        <f>F56+D56</f>
        <v>20622600</v>
      </c>
      <c r="I56" s="61"/>
      <c r="J56" s="9"/>
      <c r="K56" s="9"/>
    </row>
    <row r="57" spans="1:11" ht="21.2" customHeight="1" x14ac:dyDescent="0.2">
      <c r="A57" s="62" t="s">
        <v>54</v>
      </c>
      <c r="B57" s="63"/>
      <c r="C57" s="63"/>
      <c r="D57" s="64">
        <f>D56</f>
        <v>20622600</v>
      </c>
      <c r="E57" s="64"/>
      <c r="F57" s="64">
        <f t="shared" ref="F57" si="0">F56</f>
        <v>0</v>
      </c>
      <c r="G57" s="64"/>
      <c r="H57" s="64">
        <f t="shared" ref="H57" si="1">H56</f>
        <v>20622600</v>
      </c>
      <c r="I57" s="64"/>
      <c r="J57" s="9"/>
      <c r="K57" s="9"/>
    </row>
    <row r="58" spans="1:11" ht="15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7.45" customHeight="1" x14ac:dyDescent="0.2">
      <c r="A59" s="55" t="s">
        <v>58</v>
      </c>
      <c r="B59" s="55"/>
      <c r="C59" s="55"/>
      <c r="D59" s="55"/>
      <c r="E59" s="55"/>
      <c r="F59" s="55"/>
      <c r="G59" s="55"/>
      <c r="H59" s="55"/>
      <c r="I59" s="9"/>
      <c r="J59" s="9"/>
      <c r="K59" s="9"/>
    </row>
    <row r="60" spans="1:11" ht="42.75" customHeight="1" x14ac:dyDescent="0.2">
      <c r="A60" s="14" t="s">
        <v>37</v>
      </c>
      <c r="B60" s="14" t="s">
        <v>59</v>
      </c>
      <c r="C60" s="14" t="s">
        <v>60</v>
      </c>
      <c r="D60" s="56" t="s">
        <v>61</v>
      </c>
      <c r="E60" s="56"/>
      <c r="F60" s="56" t="s">
        <v>50</v>
      </c>
      <c r="G60" s="56"/>
      <c r="H60" s="56" t="s">
        <v>51</v>
      </c>
      <c r="I60" s="56"/>
      <c r="J60" s="56" t="s">
        <v>52</v>
      </c>
      <c r="K60" s="56"/>
    </row>
    <row r="61" spans="1:11" s="17" customFormat="1" ht="21.95" customHeight="1" x14ac:dyDescent="0.2">
      <c r="A61" s="18">
        <v>1</v>
      </c>
      <c r="B61" s="18">
        <v>2</v>
      </c>
      <c r="C61" s="18">
        <v>3</v>
      </c>
      <c r="D61" s="57">
        <v>4</v>
      </c>
      <c r="E61" s="57"/>
      <c r="F61" s="57">
        <v>5</v>
      </c>
      <c r="G61" s="57"/>
      <c r="H61" s="57">
        <v>6</v>
      </c>
      <c r="I61" s="57"/>
      <c r="J61" s="57">
        <v>7</v>
      </c>
      <c r="K61" s="45"/>
    </row>
    <row r="62" spans="1:11" ht="21.95" customHeight="1" x14ac:dyDescent="0.2">
      <c r="A62" s="20">
        <v>1</v>
      </c>
      <c r="B62" s="23" t="s">
        <v>62</v>
      </c>
      <c r="C62" s="24"/>
      <c r="D62" s="45"/>
      <c r="E62" s="45"/>
      <c r="F62" s="45"/>
      <c r="G62" s="45"/>
      <c r="H62" s="45"/>
      <c r="I62" s="45"/>
      <c r="J62" s="45"/>
      <c r="K62" s="45"/>
    </row>
    <row r="63" spans="1:11" ht="28.5" customHeight="1" x14ac:dyDescent="0.2">
      <c r="A63" s="25"/>
      <c r="B63" s="26" t="s">
        <v>63</v>
      </c>
      <c r="C63" s="26" t="s">
        <v>64</v>
      </c>
      <c r="D63" s="43" t="s">
        <v>65</v>
      </c>
      <c r="E63" s="43"/>
      <c r="F63" s="44">
        <v>6</v>
      </c>
      <c r="G63" s="44"/>
      <c r="H63" s="45"/>
      <c r="I63" s="45"/>
      <c r="J63" s="44">
        <f>F63+H63</f>
        <v>6</v>
      </c>
      <c r="K63" s="44"/>
    </row>
    <row r="64" spans="1:11" ht="69.75" customHeight="1" x14ac:dyDescent="0.2">
      <c r="A64" s="25"/>
      <c r="B64" s="26" t="s">
        <v>66</v>
      </c>
      <c r="C64" s="26" t="s">
        <v>64</v>
      </c>
      <c r="D64" s="43" t="s">
        <v>67</v>
      </c>
      <c r="E64" s="43"/>
      <c r="F64" s="51">
        <v>94.66</v>
      </c>
      <c r="G64" s="51"/>
      <c r="H64" s="51"/>
      <c r="I64" s="51"/>
      <c r="J64" s="51">
        <f t="shared" ref="J64:J72" si="2">F64+H64</f>
        <v>94.66</v>
      </c>
      <c r="K64" s="51"/>
    </row>
    <row r="65" spans="1:16" ht="24" customHeight="1" x14ac:dyDescent="0.2">
      <c r="A65" s="25">
        <v>2</v>
      </c>
      <c r="B65" s="23" t="s">
        <v>68</v>
      </c>
      <c r="C65" s="26"/>
      <c r="D65" s="43"/>
      <c r="E65" s="43"/>
      <c r="F65" s="52"/>
      <c r="G65" s="52"/>
      <c r="H65" s="52"/>
      <c r="I65" s="52"/>
      <c r="J65" s="52"/>
      <c r="K65" s="52"/>
      <c r="O65" s="27"/>
    </row>
    <row r="66" spans="1:16" ht="68.25" customHeight="1" x14ac:dyDescent="0.2">
      <c r="A66" s="25"/>
      <c r="B66" s="26" t="s">
        <v>69</v>
      </c>
      <c r="C66" s="26" t="s">
        <v>70</v>
      </c>
      <c r="D66" s="43" t="s">
        <v>65</v>
      </c>
      <c r="E66" s="43"/>
      <c r="F66" s="53">
        <v>2309</v>
      </c>
      <c r="G66" s="53"/>
      <c r="H66" s="53"/>
      <c r="I66" s="53"/>
      <c r="J66" s="53">
        <f t="shared" ref="J66" si="3">F66+H66</f>
        <v>2309</v>
      </c>
      <c r="K66" s="53"/>
      <c r="M66" s="54"/>
      <c r="N66" s="54"/>
      <c r="O66" s="28"/>
      <c r="P66" s="28"/>
    </row>
    <row r="67" spans="1:16" ht="22.7" customHeight="1" x14ac:dyDescent="0.2">
      <c r="A67" s="25"/>
      <c r="B67" s="26" t="s">
        <v>71</v>
      </c>
      <c r="C67" s="26" t="s">
        <v>70</v>
      </c>
      <c r="D67" s="43" t="s">
        <v>72</v>
      </c>
      <c r="E67" s="43"/>
      <c r="F67" s="53">
        <v>874</v>
      </c>
      <c r="G67" s="53"/>
      <c r="H67" s="53"/>
      <c r="I67" s="53"/>
      <c r="J67" s="53">
        <f>F67+H67</f>
        <v>874</v>
      </c>
      <c r="K67" s="53"/>
      <c r="N67" s="6"/>
    </row>
    <row r="68" spans="1:16" ht="24" customHeight="1" x14ac:dyDescent="0.2">
      <c r="A68" s="25">
        <v>3</v>
      </c>
      <c r="B68" s="23" t="s">
        <v>73</v>
      </c>
      <c r="C68" s="26"/>
      <c r="D68" s="43"/>
      <c r="E68" s="49"/>
      <c r="F68" s="50"/>
      <c r="G68" s="50"/>
      <c r="H68" s="44"/>
      <c r="I68" s="44"/>
      <c r="J68" s="44"/>
      <c r="K68" s="44"/>
    </row>
    <row r="69" spans="1:16" ht="30.2" customHeight="1" x14ac:dyDescent="0.2">
      <c r="A69" s="25"/>
      <c r="B69" s="26" t="s">
        <v>74</v>
      </c>
      <c r="C69" s="26" t="s">
        <v>75</v>
      </c>
      <c r="D69" s="43" t="s">
        <v>76</v>
      </c>
      <c r="E69" s="43"/>
      <c r="F69" s="51">
        <f>D57/2240</f>
        <v>9206.5178571428569</v>
      </c>
      <c r="G69" s="51"/>
      <c r="H69" s="52"/>
      <c r="I69" s="52"/>
      <c r="J69" s="52">
        <f t="shared" si="2"/>
        <v>9206.5178571428569</v>
      </c>
      <c r="K69" s="52"/>
    </row>
    <row r="70" spans="1:16" ht="39.200000000000003" customHeight="1" x14ac:dyDescent="0.2">
      <c r="A70" s="25"/>
      <c r="B70" s="26" t="s">
        <v>77</v>
      </c>
      <c r="C70" s="26" t="s">
        <v>70</v>
      </c>
      <c r="D70" s="43" t="s">
        <v>76</v>
      </c>
      <c r="E70" s="43"/>
      <c r="F70" s="47">
        <f>F66/F64</f>
        <v>24.392562856539193</v>
      </c>
      <c r="G70" s="47"/>
      <c r="H70" s="48"/>
      <c r="I70" s="48"/>
      <c r="J70" s="48">
        <f t="shared" si="2"/>
        <v>24.392562856539193</v>
      </c>
      <c r="K70" s="48"/>
    </row>
    <row r="71" spans="1:16" ht="21.95" customHeight="1" x14ac:dyDescent="0.2">
      <c r="A71" s="25">
        <v>4</v>
      </c>
      <c r="B71" s="23" t="s">
        <v>78</v>
      </c>
      <c r="C71" s="26"/>
      <c r="D71" s="43"/>
      <c r="E71" s="43"/>
      <c r="F71" s="44"/>
      <c r="G71" s="44"/>
      <c r="H71" s="45"/>
      <c r="I71" s="45"/>
      <c r="J71" s="44"/>
      <c r="K71" s="44"/>
    </row>
    <row r="72" spans="1:16" ht="40.700000000000003" customHeight="1" x14ac:dyDescent="0.2">
      <c r="A72" s="25"/>
      <c r="B72" s="26" t="s">
        <v>79</v>
      </c>
      <c r="C72" s="26" t="s">
        <v>80</v>
      </c>
      <c r="D72" s="43" t="s">
        <v>76</v>
      </c>
      <c r="E72" s="43"/>
      <c r="F72" s="44">
        <v>100</v>
      </c>
      <c r="G72" s="44"/>
      <c r="H72" s="45"/>
      <c r="I72" s="45"/>
      <c r="J72" s="44">
        <f t="shared" si="2"/>
        <v>100</v>
      </c>
      <c r="K72" s="44"/>
    </row>
    <row r="73" spans="1:16" s="31" customFormat="1" ht="43.5" customHeight="1" x14ac:dyDescent="0.25">
      <c r="A73" s="38" t="s">
        <v>81</v>
      </c>
      <c r="B73" s="38"/>
      <c r="C73" s="29"/>
      <c r="D73" s="29"/>
      <c r="E73" s="30"/>
      <c r="F73" s="29"/>
      <c r="G73" s="29"/>
      <c r="H73" s="46" t="s">
        <v>82</v>
      </c>
      <c r="I73" s="46"/>
      <c r="J73" s="46"/>
      <c r="K73" s="46"/>
    </row>
    <row r="74" spans="1:16" s="31" customFormat="1" ht="15.75" customHeight="1" x14ac:dyDescent="0.25">
      <c r="A74" s="38" t="s">
        <v>83</v>
      </c>
      <c r="B74" s="38"/>
      <c r="C74" s="29"/>
      <c r="D74" s="29"/>
      <c r="E74" s="32" t="s">
        <v>84</v>
      </c>
      <c r="F74" s="33"/>
      <c r="G74" s="33"/>
      <c r="H74" s="39" t="s">
        <v>85</v>
      </c>
      <c r="I74" s="40"/>
      <c r="J74" s="40"/>
      <c r="K74" s="40"/>
    </row>
    <row r="75" spans="1:16" s="31" customFormat="1" ht="31.7" customHeight="1" x14ac:dyDescent="0.25">
      <c r="A75" s="38" t="s">
        <v>86</v>
      </c>
      <c r="B75" s="38"/>
      <c r="C75" s="29"/>
      <c r="D75" s="29"/>
      <c r="E75" s="29"/>
      <c r="F75" s="29"/>
      <c r="G75" s="29"/>
      <c r="H75" s="41"/>
      <c r="I75" s="41"/>
      <c r="J75" s="41"/>
      <c r="K75" s="41"/>
    </row>
    <row r="76" spans="1:16" s="31" customFormat="1" ht="38.25" customHeight="1" x14ac:dyDescent="0.25">
      <c r="A76" s="34"/>
      <c r="B76" s="29"/>
      <c r="C76" s="29"/>
      <c r="D76" s="29"/>
      <c r="E76" s="30"/>
      <c r="F76" s="29"/>
      <c r="G76" s="29"/>
      <c r="H76" s="42" t="s">
        <v>87</v>
      </c>
      <c r="I76" s="42"/>
      <c r="J76" s="42"/>
      <c r="K76" s="42"/>
    </row>
    <row r="77" spans="1:16" s="31" customFormat="1" ht="36.75" customHeight="1" x14ac:dyDescent="0.2">
      <c r="A77" s="34" t="s">
        <v>88</v>
      </c>
      <c r="B77" s="29"/>
      <c r="C77" s="34"/>
      <c r="D77" s="29"/>
      <c r="E77" s="32" t="s">
        <v>84</v>
      </c>
      <c r="F77" s="32"/>
      <c r="G77" s="33"/>
      <c r="H77" s="39" t="s">
        <v>85</v>
      </c>
      <c r="I77" s="40"/>
      <c r="J77" s="40"/>
      <c r="K77" s="40"/>
    </row>
    <row r="78" spans="1:16" s="31" customFormat="1" ht="23.25" customHeight="1" x14ac:dyDescent="0.2">
      <c r="A78" s="35"/>
      <c r="B78" s="37" t="s">
        <v>89</v>
      </c>
      <c r="C78" s="37"/>
      <c r="D78" s="37"/>
      <c r="E78" s="35"/>
      <c r="F78" s="35"/>
      <c r="G78" s="35"/>
      <c r="H78" s="35"/>
      <c r="I78" s="35"/>
      <c r="J78" s="35"/>
      <c r="K78" s="35"/>
    </row>
    <row r="79" spans="1:16" x14ac:dyDescent="0.2">
      <c r="A79" s="35"/>
      <c r="B79" s="35" t="s">
        <v>90</v>
      </c>
      <c r="C79" s="35"/>
      <c r="D79" s="35"/>
      <c r="E79" s="35"/>
      <c r="F79" s="35"/>
      <c r="G79" s="35"/>
      <c r="H79" s="35"/>
      <c r="I79" s="35"/>
      <c r="J79" s="35"/>
      <c r="K79" s="35"/>
    </row>
    <row r="80" spans="1:16" ht="15.75" x14ac:dyDescent="0.2">
      <c r="B80" s="36"/>
    </row>
  </sheetData>
  <mergeCells count="142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B34:H34"/>
    <mergeCell ref="A22:K22"/>
    <mergeCell ref="A23:K23"/>
    <mergeCell ref="A24:K24"/>
    <mergeCell ref="A25:K25"/>
    <mergeCell ref="A26:K26"/>
    <mergeCell ref="A27:K27"/>
    <mergeCell ref="A45:H45"/>
    <mergeCell ref="A46:I46"/>
    <mergeCell ref="B47:C47"/>
    <mergeCell ref="D47:E47"/>
    <mergeCell ref="F47:G47"/>
    <mergeCell ref="H47:I47"/>
    <mergeCell ref="B35:H35"/>
    <mergeCell ref="B36:H36"/>
    <mergeCell ref="A38:K38"/>
    <mergeCell ref="A40:K40"/>
    <mergeCell ref="B42:H42"/>
    <mergeCell ref="B43:H43"/>
    <mergeCell ref="A50:C50"/>
    <mergeCell ref="D50:E50"/>
    <mergeCell ref="F50:G50"/>
    <mergeCell ref="H50:I50"/>
    <mergeCell ref="A52:H52"/>
    <mergeCell ref="A53:I53"/>
    <mergeCell ref="B48:C48"/>
    <mergeCell ref="D48:E48"/>
    <mergeCell ref="F48:G48"/>
    <mergeCell ref="H48:I48"/>
    <mergeCell ref="B49:C49"/>
    <mergeCell ref="D49:E49"/>
    <mergeCell ref="F49:G49"/>
    <mergeCell ref="H49:I49"/>
    <mergeCell ref="A56:C56"/>
    <mergeCell ref="D56:E56"/>
    <mergeCell ref="F56:G56"/>
    <mergeCell ref="H56:I56"/>
    <mergeCell ref="A57:C57"/>
    <mergeCell ref="D57:E57"/>
    <mergeCell ref="F57:G57"/>
    <mergeCell ref="H57:I57"/>
    <mergeCell ref="A54:C54"/>
    <mergeCell ref="D54:E54"/>
    <mergeCell ref="F54:G54"/>
    <mergeCell ref="H54:I54"/>
    <mergeCell ref="A55:C55"/>
    <mergeCell ref="D55:E55"/>
    <mergeCell ref="F55:G55"/>
    <mergeCell ref="H55:I55"/>
    <mergeCell ref="A59:H59"/>
    <mergeCell ref="D60:E60"/>
    <mergeCell ref="F60:G60"/>
    <mergeCell ref="H60:I60"/>
    <mergeCell ref="J60:K60"/>
    <mergeCell ref="D61:E61"/>
    <mergeCell ref="F61:G61"/>
    <mergeCell ref="H61:I61"/>
    <mergeCell ref="J61:K61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6:E66"/>
    <mergeCell ref="F66:G66"/>
    <mergeCell ref="H66:I66"/>
    <mergeCell ref="J66:K66"/>
    <mergeCell ref="M66:N66"/>
    <mergeCell ref="D67:E67"/>
    <mergeCell ref="F67:G67"/>
    <mergeCell ref="H67:I67"/>
    <mergeCell ref="J67:K67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B78:D78"/>
    <mergeCell ref="A74:B74"/>
    <mergeCell ref="H74:K74"/>
    <mergeCell ref="A75:B75"/>
    <mergeCell ref="H75:K75"/>
    <mergeCell ref="H76:K76"/>
    <mergeCell ref="H77:K77"/>
    <mergeCell ref="D72:E72"/>
    <mergeCell ref="F72:G72"/>
    <mergeCell ref="H72:I72"/>
    <mergeCell ref="J72:K72"/>
    <mergeCell ref="A73:B73"/>
    <mergeCell ref="H73:K73"/>
  </mergeCells>
  <pageMargins left="0.23622047244094491" right="0.23622047244094491" top="0.55118110236220474" bottom="0.55118110236220474" header="0.31496062992125984" footer="0.31496062992125984"/>
  <pageSetup paperSize="9" scale="54" fitToHeight="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0611092 </vt:lpstr>
      <vt:lpstr>'0611092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2023-12-01T09:45:22Z</dcterms:created>
  <dcterms:modified xsi:type="dcterms:W3CDTF">2023-12-06T15:18:21Z</dcterms:modified>
</cp:coreProperties>
</file>