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160_" sheetId="1" r:id="rId1"/>
  </sheets>
  <definedNames>
    <definedName name="_xlnm.Print_Area" localSheetId="0">'1160_'!$A$1:$K$83</definedName>
  </definedNames>
  <calcPr calcId="144525"/>
</workbook>
</file>

<file path=xl/calcChain.xml><?xml version="1.0" encoding="utf-8"?>
<calcChain xmlns="http://schemas.openxmlformats.org/spreadsheetml/2006/main">
  <c r="J73" i="1" l="1"/>
  <c r="J72" i="1"/>
  <c r="J71" i="1"/>
  <c r="F69" i="1"/>
  <c r="J69" i="1" s="1"/>
  <c r="J65" i="1"/>
  <c r="J64" i="1"/>
  <c r="J63" i="1"/>
  <c r="J62" i="1"/>
  <c r="J61" i="1"/>
  <c r="J59" i="1"/>
  <c r="J58" i="1"/>
  <c r="J57" i="1"/>
  <c r="J56" i="1"/>
  <c r="F48" i="1"/>
  <c r="D48" i="1"/>
  <c r="F68" i="1" s="1"/>
  <c r="J68" i="1" s="1"/>
  <c r="D47" i="1"/>
  <c r="H47" i="1" s="1"/>
  <c r="H48" i="1" s="1"/>
  <c r="F41" i="1"/>
  <c r="D41" i="1"/>
  <c r="H40" i="1"/>
  <c r="H41" i="1" s="1"/>
  <c r="F67" i="1" l="1"/>
  <c r="J67" i="1" s="1"/>
</calcChain>
</file>

<file path=xl/sharedStrings.xml><?xml version="1.0" encoding="utf-8"?>
<sst xmlns="http://schemas.openxmlformats.org/spreadsheetml/2006/main" count="127" uniqueCount="95">
  <si>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</si>
  <si>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23 січня 2023 року № 16</t>
    </r>
  </si>
  <si>
    <t>ПАСПОРТ
бюджетної програми місцевого бюджету на 2023 рік</t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</si>
  <si>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</si>
  <si>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</si>
  <si>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</si>
  <si>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0611160     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</si>
  <si>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</si>
  <si>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</si>
  <si>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t xml:space="preserve">3. </t>
    </r>
    <r>
      <rPr>
        <u/>
        <sz val="10"/>
        <rFont val="Times New Roman"/>
        <family val="1"/>
      </rPr>
      <t xml:space="preserve">0611160    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</si>
  <si>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0"/>
        <rFont val="Times New Roman"/>
        <family val="1"/>
      </rPr>
      <t xml:space="preserve">      1160        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</si>
  <si>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rPr>
        <u/>
        <sz val="10"/>
        <rFont val="Times New Roman"/>
        <family val="1"/>
      </rPr>
      <t xml:space="preserve">        0990  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</si>
  <si>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t xml:space="preserve"> Забезпечення діяльності центрів професійного розвитку педагогічних працівників 
</t>
  </si>
  <si>
    <r>
      <rPr>
        <u/>
        <sz val="10"/>
        <rFont val="Times New Roman"/>
        <family val="1"/>
      </rPr>
      <t xml:space="preserve">22564000000
</t>
    </r>
    <r>
      <rPr>
        <sz val="10"/>
        <rFont val="Times New Roman"/>
        <family val="1"/>
      </rPr>
      <t>(код бюджету)</t>
    </r>
  </si>
  <si>
    <t>4. Обсяг бюджетних призначень / бюджетних асигнувань - 3 316 580,00 гривень, у тому числі загального фонду - 3 316 580,00 гривень та спеціального фонду - 0,00 гривень.</t>
  </si>
  <si>
    <t>5. Підстави для виконання бюджетної програми:</t>
  </si>
  <si>
    <t>Конституція України від 28.06.1996 року № 254 к/96-ВР  (із змінами і доповненнями)</t>
  </si>
  <si>
    <t>Бюджетний кодекс України  від 08.07.2010 року № 2456-VІ  (із змінами і доповненнями)</t>
  </si>
  <si>
    <t>Закон Міністерства фінансів України від 13.03.1998 року № 59  "Про затвердження Інструкції про службові відрядження в межах України та за кордон"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</si>
  <si>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</si>
  <si>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 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</si>
  <si>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 від 26.09.2005 року № 557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</si>
  <si>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</si>
  <si>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від 18.10.2019 року № 1313 "Програма проведення супервізії"</t>
  </si>
  <si>
    <t>Постанова Кабінету Міністрів України від 30.08.2002 року №1298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</si>
  <si>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</si>
  <si>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  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</si>
  <si>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29.07.2020 року № 672 "Деякі питання професійного розвитку педагогічних працівників".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</si>
  <si>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</si>
  <si>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</si>
  <si>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</si>
  <si>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r>
      <rPr>
        <b/>
        <sz val="12"/>
        <rFont val="Times New Roman"/>
        <family val="1"/>
      </rPr>
      <t>№ з/п</t>
    </r>
  </si>
  <si>
    <t>Ціль державної політики</t>
  </si>
  <si>
    <t>Забезпечення надання якісних освітніх послуг щодо професійного розвитку педагогічних працівників закладів дошкільної, позашкільної, загальної середньої освіти шляхом консультативної та інформаційної діяльності.</t>
  </si>
  <si>
    <r>
      <t>7. Мета бюджетної програми: З</t>
    </r>
    <r>
      <rPr>
        <u/>
        <sz val="12"/>
        <rFont val="Times New Roman"/>
        <family val="1"/>
      </rPr>
      <t>абезпечення діяльності центру професійного розвитку педагогічних працівників. Основна мета Центрів професійного розвитку – сприяти професійному розвитку педагогів закладів дошкільної, позашкільної, загальної середньої освіти, професійної (професійно-технічної) освіти, позашкілля, інклюзивно-ресурсних та міжшкільних ресурсних центрів. Забезпечення широкого і постійного доступ до інновацій задля одержання, поновлення та удосконалення навичок, необхідних для ефективного здійснення освітнього процесу та забезпечення якісної освіти через безперервне підвищення кваліфікації.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</si>
  <si>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</si>
  <si>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</si>
  <si>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t>Забезпечити діяльність центру професійного розвитку педагогічних працівників. Основне завдання Центрів професійного розвитку педагогічних працівників –  забезпечення надання якісних освітніх послуг, впровадження новітніх технологій,  допомога й підтримка вчителю. Сприяння професійному розвитку педагогічних працівників, їх психологічна підтримка та консультування. Узагальнення та поширення інформації про можливості професійного розвитку та зростання освітян: програми підвищення кваліфікації, веб ресурси та інші інструменти. Підтримка баз даних (суб’єктів підвищення кваліфікації, педагогів-наставників, супервізорів тощо).  Взаємодія та співпраця з органами державної влади та місцевого самоврядування. Робота в напрямку покращення професійного розвитку педагогічних працівників закладів освіти, їх психологічна підтримка та консультування. Надання допомоги у плануванні та визначенні орієнтирів професійного розвитку; проведенні супервізії; розробленні документів закладів освіти та в організації освітнього процесу за різними формами, зокрема з використанням технологій дистанційного навчання.</t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</si>
  <si>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</si>
  <si>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</si>
  <si>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</si>
  <si>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</si>
  <si>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</si>
  <si>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</si>
  <si>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t xml:space="preserve">Створення належних умов для діяльності центру професійного розвитку педагогічних  працівників </t>
  </si>
  <si>
    <t>УСЬОГО</t>
  </si>
  <si>
    <t>10. Перелік місцевих / регіональних програм, що виконуються у складі бюджетної програми:</t>
  </si>
  <si>
    <r>
      <rPr>
        <b/>
        <sz val="12"/>
        <rFont val="Times New Roman"/>
        <family val="1"/>
      </rPr>
      <t>Найменування місцевої / регіональної програми</t>
    </r>
  </si>
  <si>
    <t>Програма розвитку освіти Хмельницької міської територіальної громади на 2022-2026 роки</t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</si>
  <si>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</si>
  <si>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</si>
  <si>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</si>
  <si>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</si>
  <si>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t>затрат</t>
  </si>
  <si>
    <t>Кількість  центрів</t>
  </si>
  <si>
    <r>
      <rPr>
        <sz val="12"/>
        <rFont val="Times New Roman"/>
        <family val="1"/>
      </rPr>
      <t>од.</t>
    </r>
  </si>
  <si>
    <t xml:space="preserve">Мережа </t>
  </si>
  <si>
    <t>Усього середньорічне число ставок/штатних одиниць у тому числі:</t>
  </si>
  <si>
    <t>од.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</si>
  <si>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</si>
  <si>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</si>
  <si>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</si>
  <si>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</si>
  <si>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</si>
  <si>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закладів освіти, які обслуговує центр</t>
  </si>
  <si>
    <t xml:space="preserve">Мережа закладів </t>
  </si>
  <si>
    <t>Кількість педагогічних працівників, які обслуговує центр</t>
  </si>
  <si>
    <t>осіб</t>
  </si>
  <si>
    <t>Звітність</t>
  </si>
  <si>
    <t xml:space="preserve">Кількість запланованих майстер класів, вебінарів та марафонів педагогічних ідей </t>
  </si>
  <si>
    <t>Розрахунок</t>
  </si>
  <si>
    <t>Кількість запланованих консультацій для педагогічних працівників</t>
  </si>
  <si>
    <t>Кількість запланованих супервізій</t>
  </si>
  <si>
    <t>ефективності</t>
  </si>
  <si>
    <t>Середні витрати на одного штатного працівника центру</t>
  </si>
  <si>
    <t>грн</t>
  </si>
  <si>
    <t>Середні витрати на одного педагогічного працівника, які обслуговуються центром</t>
  </si>
  <si>
    <t>Середнє відвідування одного заходу педагогічними працівниками,  які обслуговуються центром</t>
  </si>
  <si>
    <t>якості</t>
  </si>
  <si>
    <t>Відсоток охоплення педагогічних працівників</t>
  </si>
  <si>
    <r>
      <rPr>
        <sz val="12"/>
        <rFont val="Times New Roman"/>
        <family val="1"/>
      </rPr>
      <t>%</t>
    </r>
  </si>
  <si>
    <r>
      <rPr>
        <sz val="12"/>
        <rFont val="Times New Roman"/>
        <family val="1"/>
      </rPr>
      <t>Розрахунок</t>
    </r>
  </si>
  <si>
    <t>Відсоток педагогічних працівників, яким надана допомога в покращенні професійного розвитку</t>
  </si>
  <si>
    <t>Відсоток захищених статей загального фонду видатків в загальному обсязі</t>
  </si>
  <si>
    <t>%</t>
  </si>
  <si>
    <t xml:space="preserve">В.о. директора Департаменту освіти та науки   </t>
  </si>
  <si>
    <t>Ольга КШАНОВСЬКА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</si>
  <si>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</si>
  <si>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</si>
  <si>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</si>
  <si>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</si>
  <si>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</si>
  <si>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</si>
  <si>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ЛІСОВОДСЬКА_______________</t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</si>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</sst>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\ _₽"/>
    <numFmt numFmtId="165" formatCode="#,##0.0"/>
    <numFmt numFmtId="166" formatCode="0.0"/>
    <numFmt numFmtId="167" formatCode="#,##0.0\ _₴"/>
  </numFmts>
  <fonts count="30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  <charset val="204"/>
    </font>
    <font>
      <u/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2"/>
    </font>
    <font>
      <sz val="12"/>
      <color theme="1"/>
      <name val="Times New Roman"/>
      <family val="2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6" fillId="0" borderId="0"/>
    <xf numFmtId="0" fontId="1" fillId="0" borderId="0"/>
    <xf numFmtId="0" fontId="27" fillId="0" borderId="0">
      <alignment vertical="top"/>
    </xf>
    <xf numFmtId="0" fontId="28" fillId="0" borderId="0"/>
    <xf numFmtId="0" fontId="29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left" vertical="center" wrapText="1"/>
    </xf>
    <xf numFmtId="1" fontId="18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" fontId="18" fillId="0" borderId="3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 shrinkToFit="1"/>
    </xf>
    <xf numFmtId="1" fontId="19" fillId="0" borderId="7" xfId="0" applyNumberFormat="1" applyFont="1" applyFill="1" applyBorder="1" applyAlignment="1">
      <alignment horizontal="center" vertical="center" wrapText="1" shrinkToFit="1"/>
    </xf>
    <xf numFmtId="1" fontId="19" fillId="0" borderId="5" xfId="0" applyNumberFormat="1" applyFont="1" applyFill="1" applyBorder="1" applyAlignment="1">
      <alignment horizontal="center" vertical="center" wrapText="1" shrinkToFit="1"/>
    </xf>
    <xf numFmtId="1" fontId="19" fillId="0" borderId="1" xfId="0" applyNumberFormat="1" applyFont="1" applyFill="1" applyBorder="1" applyAlignment="1">
      <alignment horizontal="center" vertical="center" wrapText="1" shrinkToFit="1"/>
    </xf>
    <xf numFmtId="3" fontId="18" fillId="0" borderId="2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vertical="center" wrapText="1" shrinkToFit="1"/>
    </xf>
    <xf numFmtId="4" fontId="18" fillId="0" borderId="5" xfId="0" applyNumberFormat="1" applyFont="1" applyFill="1" applyBorder="1" applyAlignment="1">
      <alignment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vertical="center" wrapText="1" shrinkToFit="1"/>
    </xf>
    <xf numFmtId="4" fontId="18" fillId="0" borderId="0" xfId="0" applyNumberFormat="1" applyFont="1" applyFill="1" applyBorder="1" applyAlignment="1">
      <alignment horizontal="right" vertical="center" wrapText="1" shrinkToFit="1"/>
    </xf>
    <xf numFmtId="1" fontId="19" fillId="0" borderId="2" xfId="0" applyNumberFormat="1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18" fillId="0" borderId="2" xfId="0" applyNumberFormat="1" applyFont="1" applyFill="1" applyBorder="1" applyAlignment="1">
      <alignment horizontal="right" vertical="center" wrapText="1" shrinkToFit="1"/>
    </xf>
    <xf numFmtId="4" fontId="18" fillId="0" borderId="0" xfId="0" applyNumberFormat="1" applyFont="1" applyFill="1" applyBorder="1" applyAlignment="1">
      <alignment vertical="center" wrapText="1" shrinkToFit="1"/>
    </xf>
    <xf numFmtId="4" fontId="18" fillId="0" borderId="0" xfId="0" applyNumberFormat="1" applyFont="1" applyFill="1" applyBorder="1" applyAlignment="1">
      <alignment horizontal="center" vertical="center" wrapText="1" shrinkToFit="1"/>
    </xf>
    <xf numFmtId="1" fontId="19" fillId="0" borderId="3" xfId="0" applyNumberFormat="1" applyFont="1" applyFill="1" applyBorder="1" applyAlignment="1">
      <alignment horizontal="center" vertical="center" wrapText="1" shrinkToFit="1"/>
    </xf>
    <xf numFmtId="1" fontId="19" fillId="0" borderId="4" xfId="0" applyNumberFormat="1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18" fillId="0" borderId="1" xfId="0" applyNumberFormat="1" applyFont="1" applyFill="1" applyBorder="1" applyAlignment="1">
      <alignment horizontal="center" vertical="center" wrapText="1" shrinkToFit="1"/>
    </xf>
    <xf numFmtId="1" fontId="18" fillId="0" borderId="5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 shrinkToFit="1"/>
    </xf>
    <xf numFmtId="0" fontId="20" fillId="0" borderId="2" xfId="1" applyFont="1" applyFill="1" applyBorder="1" applyAlignment="1">
      <alignment horizontal="left" vertical="center" wrapText="1"/>
    </xf>
    <xf numFmtId="0" fontId="20" fillId="0" borderId="2" xfId="1" applyFont="1" applyFill="1" applyBorder="1" applyAlignment="1">
      <alignment horizontal="left" vertical="center" wrapText="1"/>
    </xf>
    <xf numFmtId="2" fontId="21" fillId="0" borderId="1" xfId="0" applyNumberFormat="1" applyFont="1" applyFill="1" applyBorder="1" applyAlignment="1">
      <alignment horizontal="center" vertical="center" wrapText="1" shrinkToFit="1"/>
    </xf>
    <xf numFmtId="2" fontId="21" fillId="0" borderId="5" xfId="0" applyNumberFormat="1" applyFont="1" applyFill="1" applyBorder="1" applyAlignment="1">
      <alignment horizontal="center" vertical="center" wrapText="1" shrinkToFit="1"/>
    </xf>
    <xf numFmtId="2" fontId="21" fillId="0" borderId="4" xfId="0" applyNumberFormat="1" applyFont="1" applyFill="1" applyBorder="1" applyAlignment="1">
      <alignment horizontal="center" vertical="center" wrapText="1" shrinkToFit="1"/>
    </xf>
    <xf numFmtId="2" fontId="21" fillId="0" borderId="2" xfId="0" applyNumberFormat="1" applyFont="1" applyFill="1" applyBorder="1" applyAlignment="1">
      <alignment horizontal="center" vertical="center" wrapText="1" shrinkToFit="1"/>
    </xf>
    <xf numFmtId="1" fontId="21" fillId="0" borderId="1" xfId="0" applyNumberFormat="1" applyFont="1" applyFill="1" applyBorder="1" applyAlignment="1">
      <alignment horizontal="center" vertical="center" wrapText="1" shrinkToFit="1"/>
    </xf>
    <xf numFmtId="1" fontId="21" fillId="0" borderId="5" xfId="0" applyNumberFormat="1" applyFont="1" applyFill="1" applyBorder="1" applyAlignment="1">
      <alignment horizontal="center" vertical="center" wrapText="1" shrinkToFit="1"/>
    </xf>
    <xf numFmtId="1" fontId="21" fillId="0" borderId="3" xfId="0" applyNumberFormat="1" applyFont="1" applyFill="1" applyBorder="1" applyAlignment="1">
      <alignment horizontal="center" vertical="center" wrapText="1" shrinkToFi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164" fontId="21" fillId="0" borderId="1" xfId="0" applyNumberFormat="1" applyFont="1" applyFill="1" applyBorder="1" applyAlignment="1">
      <alignment horizontal="center" vertical="center" wrapText="1" shrinkToFit="1"/>
    </xf>
    <xf numFmtId="164" fontId="21" fillId="0" borderId="5" xfId="0" applyNumberFormat="1" applyFont="1" applyFill="1" applyBorder="1" applyAlignment="1">
      <alignment horizontal="center" vertical="center" wrapText="1" shrinkToFit="1"/>
    </xf>
    <xf numFmtId="1" fontId="22" fillId="0" borderId="1" xfId="0" applyNumberFormat="1" applyFont="1" applyFill="1" applyBorder="1" applyAlignment="1">
      <alignment horizontal="center" vertical="center" wrapText="1" shrinkToFit="1"/>
    </xf>
    <xf numFmtId="1" fontId="22" fillId="0" borderId="5" xfId="0" applyNumberFormat="1" applyFont="1" applyFill="1" applyBorder="1" applyAlignment="1">
      <alignment horizontal="center" vertical="center" wrapText="1" shrinkToFit="1"/>
    </xf>
    <xf numFmtId="4" fontId="18" fillId="0" borderId="1" xfId="0" applyNumberFormat="1" applyFont="1" applyFill="1" applyBorder="1" applyAlignment="1">
      <alignment horizontal="center" vertical="center" wrapText="1" shrinkToFit="1"/>
    </xf>
    <xf numFmtId="4" fontId="18" fillId="0" borderId="5" xfId="0" applyNumberFormat="1" applyFont="1" applyFill="1" applyBorder="1" applyAlignment="1">
      <alignment horizontal="center" vertical="center" wrapText="1" shrinkToFit="1"/>
    </xf>
    <xf numFmtId="0" fontId="23" fillId="0" borderId="3" xfId="0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center" vertical="center" wrapText="1" shrinkToFit="1"/>
    </xf>
    <xf numFmtId="165" fontId="21" fillId="0" borderId="5" xfId="0" applyNumberFormat="1" applyFont="1" applyFill="1" applyBorder="1" applyAlignment="1">
      <alignment horizontal="center" vertical="center" wrapText="1" shrinkToFit="1"/>
    </xf>
    <xf numFmtId="0" fontId="24" fillId="0" borderId="3" xfId="0" applyFont="1" applyFill="1" applyBorder="1" applyAlignment="1">
      <alignment horizontal="left" vertical="center" wrapText="1"/>
    </xf>
    <xf numFmtId="166" fontId="21" fillId="0" borderId="1" xfId="0" applyNumberFormat="1" applyFont="1" applyFill="1" applyBorder="1" applyAlignment="1">
      <alignment horizontal="center" vertical="center" wrapText="1" shrinkToFit="1"/>
    </xf>
    <xf numFmtId="166" fontId="21" fillId="0" borderId="5" xfId="0" applyNumberFormat="1" applyFont="1" applyFill="1" applyBorder="1" applyAlignment="1">
      <alignment horizontal="center" vertical="center" wrapText="1" shrinkToFit="1"/>
    </xf>
    <xf numFmtId="166" fontId="22" fillId="0" borderId="1" xfId="0" applyNumberFormat="1" applyFont="1" applyFill="1" applyBorder="1" applyAlignment="1">
      <alignment horizontal="center" vertical="center" wrapText="1" shrinkToFit="1"/>
    </xf>
    <xf numFmtId="166" fontId="22" fillId="0" borderId="5" xfId="0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67" fontId="2" fillId="0" borderId="8" xfId="0" applyNumberFormat="1" applyFont="1" applyFill="1" applyBorder="1" applyAlignment="1">
      <alignment horizontal="center" vertical="center" wrapText="1" shrinkToFit="1"/>
    </xf>
    <xf numFmtId="167" fontId="2" fillId="0" borderId="10" xfId="0" applyNumberFormat="1" applyFont="1" applyFill="1" applyBorder="1" applyAlignment="1">
      <alignment horizontal="center" vertical="center" wrapText="1" shrinkToFit="1"/>
    </xf>
    <xf numFmtId="167" fontId="2" fillId="0" borderId="8" xfId="0" applyNumberFormat="1" applyFont="1" applyFill="1" applyBorder="1" applyAlignment="1">
      <alignment horizontal="center" vertical="center" wrapText="1"/>
    </xf>
    <xf numFmtId="167" fontId="2" fillId="0" borderId="10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1" fillId="0" borderId="11" xfId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center" vertical="top" wrapText="1"/>
    </xf>
    <xf numFmtId="0" fontId="11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N83"/>
  <sheetViews>
    <sheetView tabSelected="1" view="pageBreakPreview" topLeftCell="A70" zoomScale="70" zoomScaleNormal="60" zoomScaleSheetLayoutView="70" workbookViewId="0">
      <selection activeCell="B84" sqref="B84"/>
    </sheetView>
  </sheetViews>
  <sheetFormatPr defaultRowHeight="12.75" x14ac:dyDescent="0.2"/>
  <cols>
    <col min="1" max="1" width="23.1640625" style="1" customWidth="1"/>
    <col min="2" max="2" width="32.83203125" style="1" customWidth="1"/>
    <col min="3" max="3" width="18.33203125" style="1" customWidth="1"/>
    <col min="4" max="4" width="32" style="1" customWidth="1"/>
    <col min="5" max="5" width="26.1640625" style="1" customWidth="1"/>
    <col min="6" max="6" width="36.83203125" style="1" customWidth="1"/>
    <col min="7" max="7" width="2.5" style="1" customWidth="1"/>
    <col min="8" max="8" width="24.6640625" style="1" customWidth="1"/>
    <col min="9" max="9" width="5" style="1" customWidth="1"/>
    <col min="10" max="10" width="9.33203125" style="1"/>
    <col min="11" max="11" width="15.6640625" style="1" customWidth="1"/>
    <col min="12" max="16384" width="9.33203125" style="4"/>
  </cols>
  <sheetData>
    <row r="1" spans="1:11" ht="87" customHeight="1" x14ac:dyDescent="0.2">
      <c r="B1" s="2"/>
      <c r="C1" s="2"/>
      <c r="D1" s="2"/>
      <c r="E1" s="2"/>
      <c r="F1" s="3" t="s">
        <v>0</v>
      </c>
      <c r="G1" s="3"/>
      <c r="H1" s="3"/>
      <c r="I1" s="3"/>
      <c r="J1" s="3"/>
      <c r="K1" s="3"/>
    </row>
    <row r="2" spans="1:11" ht="120" customHeight="1" x14ac:dyDescent="0.2">
      <c r="B2" s="2"/>
      <c r="C2" s="2"/>
      <c r="D2" s="2"/>
      <c r="E2" s="2"/>
      <c r="F2" s="5" t="s">
        <v>1</v>
      </c>
      <c r="G2" s="5"/>
      <c r="H2" s="5"/>
      <c r="I2" s="5"/>
      <c r="J2" s="5"/>
      <c r="K2" s="5"/>
    </row>
    <row r="3" spans="1:11" ht="39" customHeight="1" x14ac:dyDescent="0.2">
      <c r="A3" s="6" t="s">
        <v>2</v>
      </c>
      <c r="B3" s="7"/>
      <c r="C3" s="7"/>
      <c r="D3" s="7"/>
      <c r="E3" s="7"/>
      <c r="F3" s="7"/>
      <c r="G3" s="7"/>
      <c r="H3" s="7"/>
    </row>
    <row r="4" spans="1:11" ht="84" customHeight="1" x14ac:dyDescent="0.2">
      <c r="A4" s="8" t="s">
        <v>3</v>
      </c>
      <c r="B4" s="7" t="s">
        <v>4</v>
      </c>
      <c r="C4" s="7"/>
      <c r="D4" s="7"/>
      <c r="E4" s="7"/>
      <c r="F4" s="7"/>
      <c r="G4" s="9" t="s">
        <v>5</v>
      </c>
      <c r="H4" s="9"/>
      <c r="I4" s="9"/>
      <c r="J4" s="9"/>
      <c r="K4" s="9"/>
    </row>
    <row r="5" spans="1:11" ht="72" customHeight="1" x14ac:dyDescent="0.2">
      <c r="A5" s="10" t="s">
        <v>6</v>
      </c>
      <c r="B5" s="7" t="s">
        <v>7</v>
      </c>
      <c r="C5" s="7"/>
      <c r="D5" s="7"/>
      <c r="E5" s="7"/>
      <c r="F5" s="7"/>
      <c r="G5" s="7" t="s">
        <v>8</v>
      </c>
      <c r="H5" s="7"/>
      <c r="I5" s="7"/>
      <c r="J5" s="7"/>
      <c r="K5" s="7"/>
    </row>
    <row r="6" spans="1:11" ht="73.5" customHeight="1" x14ac:dyDescent="0.2">
      <c r="A6" s="10" t="s">
        <v>9</v>
      </c>
      <c r="B6" s="9" t="s">
        <v>10</v>
      </c>
      <c r="C6" s="7"/>
      <c r="D6" s="11" t="s">
        <v>11</v>
      </c>
      <c r="E6" s="12" t="s">
        <v>12</v>
      </c>
      <c r="F6" s="7"/>
      <c r="G6" s="9" t="s">
        <v>13</v>
      </c>
      <c r="H6" s="7"/>
      <c r="I6" s="7"/>
      <c r="J6" s="7"/>
      <c r="K6" s="7"/>
    </row>
    <row r="8" spans="1:11" ht="15.75" x14ac:dyDescent="0.2">
      <c r="A8" s="13" t="s">
        <v>14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27.6" customHeight="1" x14ac:dyDescent="0.2">
      <c r="A9" s="14" t="s">
        <v>15</v>
      </c>
      <c r="B9" s="15"/>
      <c r="C9" s="15"/>
      <c r="D9" s="15"/>
      <c r="E9" s="15"/>
      <c r="F9" s="15"/>
      <c r="G9" s="15"/>
      <c r="H9" s="15"/>
    </row>
    <row r="10" spans="1:11" ht="19.5" customHeight="1" x14ac:dyDescent="0.2">
      <c r="A10" s="16" t="s">
        <v>16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19.5" customHeight="1" x14ac:dyDescent="0.2">
      <c r="A11" s="16" t="s">
        <v>17</v>
      </c>
      <c r="B11" s="16"/>
      <c r="C11" s="16"/>
      <c r="D11" s="16"/>
      <c r="E11" s="16"/>
      <c r="F11" s="16"/>
      <c r="G11" s="16"/>
      <c r="H11" s="16"/>
      <c r="I11" s="16"/>
      <c r="J11" s="17"/>
      <c r="K11" s="17"/>
    </row>
    <row r="12" spans="1:11" ht="19.5" customHeight="1" x14ac:dyDescent="0.2">
      <c r="A12" s="16" t="s">
        <v>18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ht="19.5" customHeight="1" x14ac:dyDescent="0.2">
      <c r="A13" s="16" t="s">
        <v>19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36" customHeight="1" x14ac:dyDescent="0.2">
      <c r="A14" s="16" t="s">
        <v>20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36" customHeight="1" x14ac:dyDescent="0.2">
      <c r="A15" s="20" t="s">
        <v>21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8.75" customHeight="1" x14ac:dyDescent="0.2">
      <c r="A16" s="20" t="s">
        <v>22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ht="18.75" customHeight="1" x14ac:dyDescent="0.2">
      <c r="A17" s="20" t="s">
        <v>23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 ht="40.5" customHeight="1" x14ac:dyDescent="0.2">
      <c r="A18" s="20" t="s">
        <v>24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ht="20.25" customHeight="1" x14ac:dyDescent="0.2">
      <c r="A19" s="16" t="s">
        <v>25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ht="42.75" customHeight="1" x14ac:dyDescent="0.2">
      <c r="A20" s="20" t="s">
        <v>26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ht="23.25" customHeight="1" x14ac:dyDescent="0.2">
      <c r="A21" s="20" t="s">
        <v>27</v>
      </c>
      <c r="B21" s="20"/>
      <c r="C21" s="20"/>
      <c r="D21" s="20"/>
      <c r="E21" s="20"/>
      <c r="F21" s="20"/>
      <c r="G21" s="20"/>
      <c r="H21" s="20"/>
      <c r="I21" s="23"/>
      <c r="J21" s="23"/>
      <c r="K21" s="23"/>
    </row>
    <row r="22" spans="1:11" ht="34.5" customHeight="1" x14ac:dyDescent="0.2">
      <c r="A22" s="16" t="s">
        <v>28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27" customHeight="1" x14ac:dyDescent="0.2">
      <c r="A23" s="16" t="s">
        <v>29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18" customHeight="1" x14ac:dyDescent="0.2">
      <c r="A24" s="14" t="s">
        <v>30</v>
      </c>
      <c r="B24" s="24"/>
      <c r="C24" s="24"/>
      <c r="D24" s="24"/>
      <c r="E24" s="24"/>
      <c r="F24" s="24"/>
      <c r="G24" s="24"/>
      <c r="H24" s="24"/>
    </row>
    <row r="25" spans="1:11" ht="8.25" customHeight="1" x14ac:dyDescent="0.2">
      <c r="A25" s="25"/>
      <c r="B25" s="25"/>
      <c r="C25" s="25"/>
      <c r="D25" s="25"/>
      <c r="E25" s="25"/>
      <c r="F25" s="25"/>
      <c r="G25" s="25"/>
      <c r="H25" s="25"/>
    </row>
    <row r="26" spans="1:11" ht="15.75" x14ac:dyDescent="0.2">
      <c r="A26" s="26" t="s">
        <v>31</v>
      </c>
      <c r="B26" s="27" t="s">
        <v>32</v>
      </c>
      <c r="C26" s="27"/>
      <c r="D26" s="27"/>
      <c r="E26" s="27"/>
      <c r="F26" s="27"/>
      <c r="G26" s="27"/>
      <c r="H26" s="27"/>
    </row>
    <row r="27" spans="1:11" ht="42.6" customHeight="1" x14ac:dyDescent="0.2">
      <c r="A27" s="28">
        <v>1</v>
      </c>
      <c r="B27" s="29" t="s">
        <v>33</v>
      </c>
      <c r="C27" s="29"/>
      <c r="D27" s="29"/>
      <c r="E27" s="29"/>
      <c r="F27" s="29"/>
      <c r="G27" s="29"/>
      <c r="H27" s="29"/>
    </row>
    <row r="28" spans="1:11" ht="15.75" x14ac:dyDescent="0.2">
      <c r="A28" s="30"/>
      <c r="B28" s="31"/>
      <c r="C28" s="31"/>
      <c r="D28" s="31"/>
      <c r="E28" s="31"/>
      <c r="F28" s="31"/>
      <c r="G28" s="31"/>
      <c r="H28" s="31"/>
    </row>
    <row r="29" spans="1:11" ht="70.5" customHeight="1" x14ac:dyDescent="0.2">
      <c r="A29" s="13" t="s">
        <v>34</v>
      </c>
      <c r="B29" s="13"/>
      <c r="C29" s="13"/>
      <c r="D29" s="13"/>
      <c r="E29" s="13"/>
      <c r="F29" s="13"/>
      <c r="G29" s="13"/>
      <c r="H29" s="13"/>
      <c r="I29" s="13"/>
      <c r="J29" s="13"/>
    </row>
    <row r="31" spans="1:11" ht="15.75" x14ac:dyDescent="0.2">
      <c r="A31" s="18" t="s">
        <v>35</v>
      </c>
      <c r="B31" s="18"/>
      <c r="C31" s="18"/>
      <c r="D31" s="18"/>
      <c r="E31" s="18"/>
      <c r="F31" s="18"/>
      <c r="G31" s="18"/>
      <c r="H31" s="18"/>
      <c r="I31" s="18"/>
      <c r="J31" s="18"/>
    </row>
    <row r="32" spans="1:11" ht="15.75" x14ac:dyDescent="0.2">
      <c r="A32" s="32"/>
      <c r="B32" s="32"/>
      <c r="C32" s="32"/>
      <c r="D32" s="32"/>
      <c r="E32" s="32"/>
      <c r="F32" s="32"/>
      <c r="G32" s="32"/>
      <c r="H32" s="32"/>
      <c r="I32" s="32"/>
      <c r="J32" s="32"/>
    </row>
    <row r="33" spans="1:14" ht="15.75" x14ac:dyDescent="0.2">
      <c r="A33" s="33" t="s">
        <v>31</v>
      </c>
      <c r="B33" s="34" t="s">
        <v>36</v>
      </c>
      <c r="C33" s="35"/>
      <c r="D33" s="35"/>
      <c r="E33" s="35"/>
      <c r="F33" s="35"/>
      <c r="G33" s="35"/>
      <c r="H33" s="35"/>
      <c r="I33" s="36"/>
    </row>
    <row r="34" spans="1:14" ht="131.25" customHeight="1" x14ac:dyDescent="0.2">
      <c r="A34" s="37">
        <v>1</v>
      </c>
      <c r="B34" s="38" t="s">
        <v>37</v>
      </c>
      <c r="C34" s="39"/>
      <c r="D34" s="39"/>
      <c r="E34" s="39"/>
      <c r="F34" s="39"/>
      <c r="G34" s="39"/>
      <c r="H34" s="39"/>
      <c r="I34" s="40"/>
      <c r="M34" s="41"/>
      <c r="N34" s="41"/>
    </row>
    <row r="35" spans="1:14" ht="15.75" x14ac:dyDescent="0.2">
      <c r="A35" s="30"/>
      <c r="B35" s="25"/>
      <c r="C35" s="25"/>
      <c r="D35" s="25"/>
      <c r="E35" s="25"/>
      <c r="F35" s="25"/>
      <c r="G35" s="25"/>
      <c r="H35" s="25"/>
      <c r="I35" s="25"/>
    </row>
    <row r="36" spans="1:14" ht="15.75" x14ac:dyDescent="0.2">
      <c r="A36" s="18" t="s">
        <v>38</v>
      </c>
      <c r="B36" s="18"/>
      <c r="C36" s="18"/>
      <c r="D36" s="18"/>
      <c r="E36" s="18"/>
      <c r="F36" s="18"/>
      <c r="G36" s="18"/>
      <c r="H36" s="18"/>
      <c r="I36" s="18"/>
      <c r="J36" s="18"/>
    </row>
    <row r="37" spans="1:14" ht="15.75" x14ac:dyDescent="0.2">
      <c r="A37" s="42" t="s">
        <v>39</v>
      </c>
      <c r="B37" s="43"/>
      <c r="C37" s="43"/>
      <c r="D37" s="43"/>
      <c r="E37" s="43"/>
      <c r="F37" s="43"/>
      <c r="G37" s="43"/>
      <c r="H37" s="43"/>
      <c r="I37" s="43"/>
      <c r="J37" s="44"/>
    </row>
    <row r="38" spans="1:14" ht="15.75" x14ac:dyDescent="0.2">
      <c r="A38" s="45" t="s">
        <v>31</v>
      </c>
      <c r="B38" s="46" t="s">
        <v>40</v>
      </c>
      <c r="C38" s="36"/>
      <c r="D38" s="34" t="s">
        <v>41</v>
      </c>
      <c r="E38" s="36"/>
      <c r="F38" s="34" t="s">
        <v>42</v>
      </c>
      <c r="G38" s="36"/>
      <c r="H38" s="34" t="s">
        <v>43</v>
      </c>
      <c r="I38" s="36"/>
      <c r="J38" s="47"/>
      <c r="K38" s="47"/>
    </row>
    <row r="39" spans="1:14" ht="15.75" x14ac:dyDescent="0.2">
      <c r="A39" s="48">
        <v>1</v>
      </c>
      <c r="B39" s="49">
        <v>2</v>
      </c>
      <c r="C39" s="50"/>
      <c r="D39" s="51">
        <v>3</v>
      </c>
      <c r="E39" s="50"/>
      <c r="F39" s="51">
        <v>4</v>
      </c>
      <c r="G39" s="50"/>
      <c r="H39" s="51">
        <v>6</v>
      </c>
      <c r="I39" s="50"/>
    </row>
    <row r="40" spans="1:14" ht="48.75" customHeight="1" x14ac:dyDescent="0.2">
      <c r="A40" s="52">
        <v>1</v>
      </c>
      <c r="B40" s="53" t="s">
        <v>44</v>
      </c>
      <c r="C40" s="40"/>
      <c r="D40" s="54">
        <v>3316580</v>
      </c>
      <c r="E40" s="55"/>
      <c r="F40" s="54">
        <v>0</v>
      </c>
      <c r="G40" s="55"/>
      <c r="H40" s="54">
        <f t="shared" ref="H40" si="0">SUM(D40:G40)</f>
        <v>3316580</v>
      </c>
      <c r="I40" s="55"/>
    </row>
    <row r="41" spans="1:14" ht="15.75" x14ac:dyDescent="0.2">
      <c r="A41" s="56" t="s">
        <v>45</v>
      </c>
      <c r="B41" s="57"/>
      <c r="C41" s="57"/>
      <c r="D41" s="58">
        <f>SUM(D40:E40)</f>
        <v>3316580</v>
      </c>
      <c r="E41" s="58"/>
      <c r="F41" s="58">
        <f>SUM(F40:G40)</f>
        <v>0</v>
      </c>
      <c r="G41" s="58"/>
      <c r="H41" s="58">
        <f>SUM(H40:I40)</f>
        <v>3316580</v>
      </c>
      <c r="I41" s="58"/>
    </row>
    <row r="42" spans="1:14" ht="15.75" x14ac:dyDescent="0.2">
      <c r="A42" s="31"/>
      <c r="B42" s="31"/>
      <c r="C42" s="31"/>
      <c r="D42" s="59"/>
      <c r="E42" s="59"/>
      <c r="F42" s="59"/>
      <c r="G42" s="59"/>
      <c r="H42" s="59"/>
      <c r="I42" s="59"/>
    </row>
    <row r="43" spans="1:14" x14ac:dyDescent="0.2">
      <c r="A43" s="13" t="s">
        <v>46</v>
      </c>
      <c r="B43" s="15"/>
      <c r="C43" s="15"/>
      <c r="D43" s="15"/>
      <c r="E43" s="15"/>
      <c r="F43" s="15"/>
      <c r="G43" s="15"/>
      <c r="H43" s="15"/>
      <c r="I43" s="15"/>
      <c r="J43" s="2"/>
    </row>
    <row r="44" spans="1:14" ht="15.75" x14ac:dyDescent="0.2">
      <c r="A44" s="42" t="s">
        <v>39</v>
      </c>
      <c r="B44" s="42"/>
      <c r="C44" s="42"/>
      <c r="D44" s="42"/>
      <c r="E44" s="42"/>
      <c r="F44" s="42"/>
      <c r="G44" s="42"/>
      <c r="H44" s="42"/>
      <c r="I44" s="42"/>
      <c r="J44" s="44"/>
    </row>
    <row r="45" spans="1:14" ht="15.75" x14ac:dyDescent="0.2">
      <c r="A45" s="27" t="s">
        <v>47</v>
      </c>
      <c r="B45" s="27"/>
      <c r="C45" s="27"/>
      <c r="D45" s="27" t="s">
        <v>41</v>
      </c>
      <c r="E45" s="27"/>
      <c r="F45" s="27" t="s">
        <v>42</v>
      </c>
      <c r="G45" s="27"/>
      <c r="H45" s="27" t="s">
        <v>43</v>
      </c>
      <c r="I45" s="27"/>
    </row>
    <row r="46" spans="1:14" ht="15.75" x14ac:dyDescent="0.2">
      <c r="A46" s="60">
        <v>1</v>
      </c>
      <c r="B46" s="60"/>
      <c r="C46" s="60"/>
      <c r="D46" s="60">
        <v>2</v>
      </c>
      <c r="E46" s="60"/>
      <c r="F46" s="60">
        <v>3</v>
      </c>
      <c r="G46" s="60"/>
      <c r="H46" s="60">
        <v>4</v>
      </c>
      <c r="I46" s="60"/>
    </row>
    <row r="47" spans="1:14" ht="54.75" customHeight="1" x14ac:dyDescent="0.2">
      <c r="A47" s="61" t="s">
        <v>48</v>
      </c>
      <c r="B47" s="62"/>
      <c r="C47" s="63"/>
      <c r="D47" s="54">
        <f>D40</f>
        <v>3316580</v>
      </c>
      <c r="E47" s="55"/>
      <c r="F47" s="54">
        <v>0</v>
      </c>
      <c r="G47" s="55"/>
      <c r="H47" s="64">
        <f>D47+F47</f>
        <v>3316580</v>
      </c>
      <c r="I47" s="64"/>
      <c r="J47" s="65"/>
    </row>
    <row r="48" spans="1:14" ht="15.75" x14ac:dyDescent="0.2">
      <c r="A48" s="56" t="s">
        <v>45</v>
      </c>
      <c r="B48" s="57"/>
      <c r="C48" s="57"/>
      <c r="D48" s="64">
        <f>SUM(D47)</f>
        <v>3316580</v>
      </c>
      <c r="E48" s="64"/>
      <c r="F48" s="64">
        <f>SUM(F47)</f>
        <v>0</v>
      </c>
      <c r="G48" s="64"/>
      <c r="H48" s="64">
        <f>SUM(H47)</f>
        <v>3316580</v>
      </c>
      <c r="I48" s="64"/>
      <c r="J48" s="65"/>
    </row>
    <row r="49" spans="1:11" ht="11.25" customHeight="1" x14ac:dyDescent="0.2">
      <c r="A49" s="31"/>
      <c r="B49" s="31"/>
      <c r="C49" s="31"/>
      <c r="D49" s="66"/>
      <c r="E49" s="66"/>
      <c r="F49" s="66"/>
      <c r="G49" s="66"/>
      <c r="H49" s="66"/>
      <c r="I49" s="66"/>
      <c r="J49" s="65"/>
    </row>
    <row r="50" spans="1:11" ht="15.75" x14ac:dyDescent="0.2">
      <c r="A50" s="18" t="s">
        <v>49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ht="10.5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31.5" x14ac:dyDescent="0.2">
      <c r="A52" s="33" t="s">
        <v>31</v>
      </c>
      <c r="B52" s="33" t="s">
        <v>50</v>
      </c>
      <c r="C52" s="33" t="s">
        <v>51</v>
      </c>
      <c r="D52" s="34" t="s">
        <v>52</v>
      </c>
      <c r="E52" s="36"/>
      <c r="F52" s="34" t="s">
        <v>41</v>
      </c>
      <c r="G52" s="36"/>
      <c r="H52" s="34" t="s">
        <v>42</v>
      </c>
      <c r="I52" s="35"/>
      <c r="J52" s="27" t="s">
        <v>43</v>
      </c>
      <c r="K52" s="27"/>
    </row>
    <row r="53" spans="1:11" ht="15.75" x14ac:dyDescent="0.2">
      <c r="A53" s="67">
        <v>1</v>
      </c>
      <c r="B53" s="67">
        <v>2</v>
      </c>
      <c r="C53" s="67">
        <v>3</v>
      </c>
      <c r="D53" s="51">
        <v>4</v>
      </c>
      <c r="E53" s="50"/>
      <c r="F53" s="51">
        <v>5</v>
      </c>
      <c r="G53" s="50"/>
      <c r="H53" s="51">
        <v>6</v>
      </c>
      <c r="I53" s="68"/>
      <c r="J53" s="60">
        <v>7</v>
      </c>
      <c r="K53" s="60"/>
    </row>
    <row r="54" spans="1:11" ht="15.75" x14ac:dyDescent="0.2">
      <c r="A54" s="37">
        <v>1</v>
      </c>
      <c r="B54" s="69" t="s">
        <v>53</v>
      </c>
      <c r="C54" s="70"/>
      <c r="D54" s="71"/>
      <c r="E54" s="72"/>
      <c r="F54" s="71"/>
      <c r="G54" s="72"/>
      <c r="H54" s="71"/>
      <c r="I54" s="73"/>
      <c r="J54" s="74"/>
      <c r="K54" s="74"/>
    </row>
    <row r="55" spans="1:11" ht="24.75" customHeight="1" x14ac:dyDescent="0.2">
      <c r="A55" s="75"/>
      <c r="B55" s="76" t="s">
        <v>54</v>
      </c>
      <c r="C55" s="77" t="s">
        <v>55</v>
      </c>
      <c r="D55" s="78" t="s">
        <v>56</v>
      </c>
      <c r="E55" s="40"/>
      <c r="F55" s="79">
        <v>1</v>
      </c>
      <c r="G55" s="80"/>
      <c r="H55" s="81"/>
      <c r="I55" s="82"/>
      <c r="J55" s="83">
        <v>1</v>
      </c>
      <c r="K55" s="83"/>
    </row>
    <row r="56" spans="1:11" ht="55.5" customHeight="1" x14ac:dyDescent="0.2">
      <c r="A56" s="75"/>
      <c r="B56" s="84" t="s">
        <v>57</v>
      </c>
      <c r="C56" s="77" t="s">
        <v>58</v>
      </c>
      <c r="D56" s="85" t="s">
        <v>59</v>
      </c>
      <c r="E56" s="85"/>
      <c r="F56" s="86">
        <v>16.5</v>
      </c>
      <c r="G56" s="87"/>
      <c r="H56" s="86"/>
      <c r="I56" s="88"/>
      <c r="J56" s="89">
        <f t="shared" ref="J56:J57" si="1">F56+H56</f>
        <v>16.5</v>
      </c>
      <c r="K56" s="89"/>
    </row>
    <row r="57" spans="1:11" ht="24.75" customHeight="1" x14ac:dyDescent="0.2">
      <c r="A57" s="75"/>
      <c r="B57" s="84" t="s">
        <v>60</v>
      </c>
      <c r="C57" s="77"/>
      <c r="D57" s="85" t="s">
        <v>59</v>
      </c>
      <c r="E57" s="85"/>
      <c r="F57" s="86">
        <v>14</v>
      </c>
      <c r="G57" s="87"/>
      <c r="H57" s="86"/>
      <c r="I57" s="88"/>
      <c r="J57" s="89">
        <f t="shared" si="1"/>
        <v>14</v>
      </c>
      <c r="K57" s="89"/>
    </row>
    <row r="58" spans="1:11" ht="27.75" customHeight="1" x14ac:dyDescent="0.2">
      <c r="A58" s="75"/>
      <c r="B58" s="84" t="s">
        <v>61</v>
      </c>
      <c r="C58" s="77" t="s">
        <v>55</v>
      </c>
      <c r="D58" s="85" t="s">
        <v>59</v>
      </c>
      <c r="E58" s="85"/>
      <c r="F58" s="86">
        <v>2</v>
      </c>
      <c r="G58" s="87"/>
      <c r="H58" s="86"/>
      <c r="I58" s="88"/>
      <c r="J58" s="89">
        <f>F58+H58</f>
        <v>2</v>
      </c>
      <c r="K58" s="89"/>
    </row>
    <row r="59" spans="1:11" ht="27.75" customHeight="1" x14ac:dyDescent="0.2">
      <c r="A59" s="75"/>
      <c r="B59" s="84" t="s">
        <v>62</v>
      </c>
      <c r="C59" s="77" t="s">
        <v>55</v>
      </c>
      <c r="D59" s="85" t="s">
        <v>59</v>
      </c>
      <c r="E59" s="85"/>
      <c r="F59" s="86">
        <v>0.5</v>
      </c>
      <c r="G59" s="87"/>
      <c r="H59" s="86"/>
      <c r="I59" s="88"/>
      <c r="J59" s="89">
        <f>F59+H59</f>
        <v>0.5</v>
      </c>
      <c r="K59" s="89"/>
    </row>
    <row r="60" spans="1:11" ht="15.75" x14ac:dyDescent="0.2">
      <c r="A60" s="37">
        <v>2</v>
      </c>
      <c r="B60" s="69" t="s">
        <v>63</v>
      </c>
      <c r="C60" s="70"/>
      <c r="D60" s="71"/>
      <c r="E60" s="72"/>
      <c r="F60" s="90"/>
      <c r="G60" s="91"/>
      <c r="H60" s="90"/>
      <c r="I60" s="91"/>
      <c r="J60" s="90"/>
      <c r="K60" s="91"/>
    </row>
    <row r="61" spans="1:11" ht="42" customHeight="1" x14ac:dyDescent="0.2">
      <c r="A61" s="92"/>
      <c r="B61" s="93" t="s">
        <v>64</v>
      </c>
      <c r="C61" s="93" t="s">
        <v>58</v>
      </c>
      <c r="D61" s="94" t="s">
        <v>65</v>
      </c>
      <c r="E61" s="95"/>
      <c r="F61" s="90">
        <v>121</v>
      </c>
      <c r="G61" s="91"/>
      <c r="H61" s="90"/>
      <c r="I61" s="91"/>
      <c r="J61" s="90">
        <f>F61</f>
        <v>121</v>
      </c>
      <c r="K61" s="91"/>
    </row>
    <row r="62" spans="1:11" ht="47.25" x14ac:dyDescent="0.2">
      <c r="A62" s="37"/>
      <c r="B62" s="77" t="s">
        <v>66</v>
      </c>
      <c r="C62" s="93" t="s">
        <v>67</v>
      </c>
      <c r="D62" s="94" t="s">
        <v>68</v>
      </c>
      <c r="E62" s="95"/>
      <c r="F62" s="96">
        <v>4450</v>
      </c>
      <c r="G62" s="97"/>
      <c r="H62" s="96"/>
      <c r="I62" s="97"/>
      <c r="J62" s="96">
        <f>F62</f>
        <v>4450</v>
      </c>
      <c r="K62" s="97"/>
    </row>
    <row r="63" spans="1:11" ht="66" customHeight="1" x14ac:dyDescent="0.2">
      <c r="A63" s="37"/>
      <c r="B63" s="77" t="s">
        <v>69</v>
      </c>
      <c r="C63" s="93" t="s">
        <v>58</v>
      </c>
      <c r="D63" s="94" t="s">
        <v>70</v>
      </c>
      <c r="E63" s="95"/>
      <c r="F63" s="90">
        <v>250</v>
      </c>
      <c r="G63" s="91"/>
      <c r="H63" s="90"/>
      <c r="I63" s="91"/>
      <c r="J63" s="90">
        <f>F63</f>
        <v>250</v>
      </c>
      <c r="K63" s="91"/>
    </row>
    <row r="64" spans="1:11" ht="50.25" customHeight="1" x14ac:dyDescent="0.2">
      <c r="A64" s="37"/>
      <c r="B64" s="77" t="s">
        <v>71</v>
      </c>
      <c r="C64" s="93" t="s">
        <v>58</v>
      </c>
      <c r="D64" s="94" t="s">
        <v>70</v>
      </c>
      <c r="E64" s="95"/>
      <c r="F64" s="90">
        <v>800</v>
      </c>
      <c r="G64" s="91"/>
      <c r="H64" s="98"/>
      <c r="I64" s="99"/>
      <c r="J64" s="98">
        <f>F64+H64</f>
        <v>800</v>
      </c>
      <c r="K64" s="99"/>
    </row>
    <row r="65" spans="1:11" ht="38.25" customHeight="1" x14ac:dyDescent="0.2">
      <c r="A65" s="75"/>
      <c r="B65" s="76" t="s">
        <v>72</v>
      </c>
      <c r="C65" s="93" t="s">
        <v>58</v>
      </c>
      <c r="D65" s="94" t="s">
        <v>70</v>
      </c>
      <c r="E65" s="95"/>
      <c r="F65" s="90">
        <v>5</v>
      </c>
      <c r="G65" s="91"/>
      <c r="H65" s="98"/>
      <c r="I65" s="99"/>
      <c r="J65" s="98">
        <f>F65+H65</f>
        <v>5</v>
      </c>
      <c r="K65" s="99"/>
    </row>
    <row r="66" spans="1:11" ht="15.75" x14ac:dyDescent="0.2">
      <c r="A66" s="37">
        <v>3</v>
      </c>
      <c r="B66" s="69" t="s">
        <v>73</v>
      </c>
      <c r="C66" s="70"/>
      <c r="D66" s="71"/>
      <c r="E66" s="72"/>
      <c r="F66" s="90"/>
      <c r="G66" s="91"/>
      <c r="H66" s="90"/>
      <c r="I66" s="91"/>
      <c r="J66" s="90"/>
      <c r="K66" s="91"/>
    </row>
    <row r="67" spans="1:11" ht="55.5" customHeight="1" x14ac:dyDescent="0.2">
      <c r="A67" s="75"/>
      <c r="B67" s="76" t="s">
        <v>74</v>
      </c>
      <c r="C67" s="77" t="s">
        <v>75</v>
      </c>
      <c r="D67" s="78" t="s">
        <v>70</v>
      </c>
      <c r="E67" s="40"/>
      <c r="F67" s="100">
        <f>D48/F56</f>
        <v>201004.84848484848</v>
      </c>
      <c r="G67" s="101"/>
      <c r="H67" s="100"/>
      <c r="I67" s="101"/>
      <c r="J67" s="100">
        <f>F67+H67</f>
        <v>201004.84848484848</v>
      </c>
      <c r="K67" s="101"/>
    </row>
    <row r="68" spans="1:11" ht="63" customHeight="1" x14ac:dyDescent="0.2">
      <c r="A68" s="102"/>
      <c r="B68" s="76" t="s">
        <v>76</v>
      </c>
      <c r="C68" s="77" t="s">
        <v>75</v>
      </c>
      <c r="D68" s="78" t="s">
        <v>70</v>
      </c>
      <c r="E68" s="40"/>
      <c r="F68" s="100">
        <f>D48/F62</f>
        <v>745.29887640449442</v>
      </c>
      <c r="G68" s="101"/>
      <c r="H68" s="100"/>
      <c r="I68" s="101"/>
      <c r="J68" s="100">
        <f>F68+H68</f>
        <v>745.29887640449442</v>
      </c>
      <c r="K68" s="101"/>
    </row>
    <row r="69" spans="1:11" ht="90.75" customHeight="1" x14ac:dyDescent="0.2">
      <c r="A69" s="75"/>
      <c r="B69" s="76" t="s">
        <v>77</v>
      </c>
      <c r="C69" s="77" t="s">
        <v>58</v>
      </c>
      <c r="D69" s="78" t="s">
        <v>70</v>
      </c>
      <c r="E69" s="40"/>
      <c r="F69" s="103">
        <f>F62/(F63+F64+F65)</f>
        <v>4.218009478672986</v>
      </c>
      <c r="G69" s="104"/>
      <c r="H69" s="103"/>
      <c r="I69" s="104"/>
      <c r="J69" s="103">
        <f>F69+H69</f>
        <v>4.218009478672986</v>
      </c>
      <c r="K69" s="104"/>
    </row>
    <row r="70" spans="1:11" ht="15.75" x14ac:dyDescent="0.2">
      <c r="A70" s="37">
        <v>4</v>
      </c>
      <c r="B70" s="69" t="s">
        <v>78</v>
      </c>
      <c r="C70" s="70"/>
      <c r="D70" s="71"/>
      <c r="E70" s="72"/>
      <c r="F70" s="90"/>
      <c r="G70" s="91"/>
      <c r="H70" s="90"/>
      <c r="I70" s="91"/>
      <c r="J70" s="90"/>
      <c r="K70" s="91"/>
    </row>
    <row r="71" spans="1:11" ht="36.75" customHeight="1" x14ac:dyDescent="0.2">
      <c r="A71" s="75"/>
      <c r="B71" s="105" t="s">
        <v>79</v>
      </c>
      <c r="C71" s="77" t="s">
        <v>80</v>
      </c>
      <c r="D71" s="38" t="s">
        <v>81</v>
      </c>
      <c r="E71" s="40"/>
      <c r="F71" s="106">
        <v>100</v>
      </c>
      <c r="G71" s="107"/>
      <c r="H71" s="108"/>
      <c r="I71" s="109"/>
      <c r="J71" s="108">
        <f>F71</f>
        <v>100</v>
      </c>
      <c r="K71" s="109"/>
    </row>
    <row r="72" spans="1:11" ht="74.25" customHeight="1" x14ac:dyDescent="0.2">
      <c r="A72" s="75"/>
      <c r="B72" s="105" t="s">
        <v>82</v>
      </c>
      <c r="C72" s="77" t="s">
        <v>80</v>
      </c>
      <c r="D72" s="38" t="s">
        <v>81</v>
      </c>
      <c r="E72" s="40"/>
      <c r="F72" s="106">
        <v>100</v>
      </c>
      <c r="G72" s="107"/>
      <c r="H72" s="108"/>
      <c r="I72" s="109"/>
      <c r="J72" s="108">
        <f>F72</f>
        <v>100</v>
      </c>
      <c r="K72" s="109"/>
    </row>
    <row r="73" spans="1:11" ht="47.25" x14ac:dyDescent="0.2">
      <c r="A73" s="110"/>
      <c r="B73" s="111" t="s">
        <v>83</v>
      </c>
      <c r="C73" s="111" t="s">
        <v>84</v>
      </c>
      <c r="D73" s="112" t="s">
        <v>68</v>
      </c>
      <c r="E73" s="112"/>
      <c r="F73" s="113">
        <v>91.7</v>
      </c>
      <c r="G73" s="114"/>
      <c r="H73" s="115"/>
      <c r="I73" s="116"/>
      <c r="J73" s="117">
        <f t="shared" ref="J73" si="2">F73+H73</f>
        <v>91.7</v>
      </c>
      <c r="K73" s="117"/>
    </row>
    <row r="76" spans="1:11" ht="24" customHeight="1" x14ac:dyDescent="0.25">
      <c r="A76" s="118" t="s">
        <v>85</v>
      </c>
      <c r="B76" s="119"/>
      <c r="C76" s="119"/>
      <c r="D76" s="120"/>
      <c r="E76" s="121"/>
      <c r="F76" s="122"/>
      <c r="G76" s="122"/>
      <c r="H76" s="123" t="s">
        <v>86</v>
      </c>
      <c r="I76" s="123"/>
      <c r="J76" s="123"/>
      <c r="K76" s="123"/>
    </row>
    <row r="77" spans="1:11" ht="15.75" customHeight="1" x14ac:dyDescent="0.2">
      <c r="A77" s="124"/>
      <c r="B77" s="125"/>
      <c r="C77" s="125"/>
      <c r="E77" s="126" t="s">
        <v>87</v>
      </c>
      <c r="F77" s="4"/>
      <c r="G77" s="4"/>
      <c r="H77" s="127" t="s">
        <v>88</v>
      </c>
      <c r="I77" s="128"/>
      <c r="J77" s="128"/>
      <c r="K77" s="128"/>
    </row>
    <row r="78" spans="1:11" ht="52.5" customHeight="1" x14ac:dyDescent="0.2">
      <c r="A78" s="129" t="s">
        <v>89</v>
      </c>
      <c r="B78" s="130"/>
      <c r="C78" s="130"/>
      <c r="E78" s="4"/>
      <c r="F78" s="4"/>
      <c r="G78" s="4"/>
      <c r="H78" s="131"/>
      <c r="I78" s="131"/>
      <c r="J78" s="131"/>
      <c r="K78" s="131"/>
    </row>
    <row r="79" spans="1:11" ht="33.75" customHeight="1" x14ac:dyDescent="0.25">
      <c r="A79" s="118" t="s">
        <v>90</v>
      </c>
      <c r="B79" s="119"/>
      <c r="C79" s="119"/>
      <c r="D79" s="120"/>
      <c r="E79" s="121"/>
      <c r="F79" s="122"/>
      <c r="G79" s="122"/>
      <c r="H79" s="132" t="s">
        <v>91</v>
      </c>
      <c r="I79" s="132"/>
      <c r="J79" s="132"/>
      <c r="K79" s="132"/>
    </row>
    <row r="80" spans="1:11" ht="15.75" customHeight="1" x14ac:dyDescent="0.2">
      <c r="A80" s="129"/>
      <c r="B80" s="129"/>
      <c r="C80" s="129"/>
      <c r="E80" s="126" t="s">
        <v>87</v>
      </c>
      <c r="F80" s="126"/>
      <c r="G80" s="4"/>
      <c r="H80" s="127" t="s">
        <v>88</v>
      </c>
      <c r="I80" s="128"/>
      <c r="J80" s="128"/>
      <c r="K80" s="128"/>
    </row>
    <row r="81" spans="1:11" ht="41.25" customHeight="1" x14ac:dyDescent="0.2">
      <c r="A81" s="129" t="s">
        <v>92</v>
      </c>
      <c r="B81" s="129"/>
      <c r="C81" s="129"/>
      <c r="E81" s="126"/>
      <c r="F81" s="126"/>
      <c r="G81" s="4"/>
      <c r="H81" s="133"/>
      <c r="I81" s="133"/>
      <c r="J81" s="133"/>
      <c r="K81" s="133"/>
    </row>
    <row r="82" spans="1:11" ht="19.5" customHeight="1" x14ac:dyDescent="0.2">
      <c r="A82" s="134"/>
      <c r="B82" s="13" t="s">
        <v>93</v>
      </c>
      <c r="C82" s="13"/>
      <c r="D82" s="13"/>
    </row>
    <row r="83" spans="1:11" x14ac:dyDescent="0.2">
      <c r="A83" s="134"/>
      <c r="B83" s="135" t="s">
        <v>94</v>
      </c>
    </row>
  </sheetData>
  <mergeCells count="170">
    <mergeCell ref="A80:C80"/>
    <mergeCell ref="H80:K80"/>
    <mergeCell ref="A81:C81"/>
    <mergeCell ref="H81:K81"/>
    <mergeCell ref="B82:D82"/>
    <mergeCell ref="A76:C76"/>
    <mergeCell ref="H76:K76"/>
    <mergeCell ref="H77:K77"/>
    <mergeCell ref="A78:C78"/>
    <mergeCell ref="H78:K78"/>
    <mergeCell ref="A79:C79"/>
    <mergeCell ref="H79:K79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D54:E54"/>
    <mergeCell ref="F54:G54"/>
    <mergeCell ref="H54:I54"/>
    <mergeCell ref="J54:K54"/>
    <mergeCell ref="D55:E55"/>
    <mergeCell ref="F55:G55"/>
    <mergeCell ref="H55:I55"/>
    <mergeCell ref="J55:K55"/>
    <mergeCell ref="A50:K50"/>
    <mergeCell ref="D52:E52"/>
    <mergeCell ref="F52:G52"/>
    <mergeCell ref="H52:I52"/>
    <mergeCell ref="J52:K52"/>
    <mergeCell ref="D53:E53"/>
    <mergeCell ref="F53:G53"/>
    <mergeCell ref="H53:I53"/>
    <mergeCell ref="J53:K53"/>
    <mergeCell ref="A47:C47"/>
    <mergeCell ref="D47:E47"/>
    <mergeCell ref="F47:G47"/>
    <mergeCell ref="H47:I47"/>
    <mergeCell ref="A48:C48"/>
    <mergeCell ref="D48:E48"/>
    <mergeCell ref="F48:G48"/>
    <mergeCell ref="H48:I48"/>
    <mergeCell ref="A45:C45"/>
    <mergeCell ref="D45:E45"/>
    <mergeCell ref="F45:G45"/>
    <mergeCell ref="H45:I45"/>
    <mergeCell ref="A46:C46"/>
    <mergeCell ref="D46:E46"/>
    <mergeCell ref="F46:G46"/>
    <mergeCell ref="H46:I46"/>
    <mergeCell ref="A41:C41"/>
    <mergeCell ref="D41:E41"/>
    <mergeCell ref="F41:G41"/>
    <mergeCell ref="H41:I41"/>
    <mergeCell ref="A43:I43"/>
    <mergeCell ref="A44:I44"/>
    <mergeCell ref="B39:C39"/>
    <mergeCell ref="D39:E39"/>
    <mergeCell ref="F39:G39"/>
    <mergeCell ref="H39:I39"/>
    <mergeCell ref="B40:C40"/>
    <mergeCell ref="D40:E40"/>
    <mergeCell ref="F40:G40"/>
    <mergeCell ref="H40:I40"/>
    <mergeCell ref="B33:I33"/>
    <mergeCell ref="B34:I34"/>
    <mergeCell ref="A36:J36"/>
    <mergeCell ref="A37:I37"/>
    <mergeCell ref="B38:C38"/>
    <mergeCell ref="D38:E38"/>
    <mergeCell ref="F38:G38"/>
    <mergeCell ref="H38:I38"/>
    <mergeCell ref="A23:K23"/>
    <mergeCell ref="A24:H24"/>
    <mergeCell ref="B26:H26"/>
    <mergeCell ref="B27:H27"/>
    <mergeCell ref="A29:J29"/>
    <mergeCell ref="A31:J31"/>
    <mergeCell ref="A17:K17"/>
    <mergeCell ref="A18:K18"/>
    <mergeCell ref="A19:K19"/>
    <mergeCell ref="A20:K20"/>
    <mergeCell ref="A21:H21"/>
    <mergeCell ref="A22:K22"/>
    <mergeCell ref="A11:I11"/>
    <mergeCell ref="A12:K12"/>
    <mergeCell ref="A13:K13"/>
    <mergeCell ref="A14:K14"/>
    <mergeCell ref="A15:K15"/>
    <mergeCell ref="A16:K16"/>
    <mergeCell ref="B6:C6"/>
    <mergeCell ref="E6:F6"/>
    <mergeCell ref="G6:K6"/>
    <mergeCell ref="A8:K8"/>
    <mergeCell ref="A9:H9"/>
    <mergeCell ref="A10:K10"/>
    <mergeCell ref="F1:K1"/>
    <mergeCell ref="F2:K2"/>
    <mergeCell ref="A3:H3"/>
    <mergeCell ref="B4:F4"/>
    <mergeCell ref="G4:K4"/>
    <mergeCell ref="B5:F5"/>
    <mergeCell ref="G5:K5"/>
  </mergeCells>
  <pageMargins left="0.31496062992125984" right="0.31496062992125984" top="0.55118110236220474" bottom="0.35433070866141736" header="0.31496062992125984" footer="0.31496062992125984"/>
  <pageSetup paperSize="9" scale="57" fitToHeight="3" orientation="landscape" r:id="rId1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1160_</vt:lpstr>
      <vt:lpstr>'1160_'!Область_печати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2023-01-25T12:50:27Z</dcterms:created>
  <dcterms:modified xsi:type="dcterms:W3CDTF">2023-01-25T12:51:01Z</dcterms:modified>
</cp:coreProperties>
</file>