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200" sheetId="1" r:id="rId1"/>
  </sheets>
  <definedNames>
    <definedName name="_xlnm.Print_Area" localSheetId="0">'1200'!$A$1:$L$78</definedName>
  </definedNames>
  <calcPr calcId="144525"/>
</workbook>
</file>

<file path=xl/calcChain.xml><?xml version="1.0" encoding="utf-8"?>
<calcChain xmlns="http://schemas.openxmlformats.org/spreadsheetml/2006/main">
  <c r="J69" i="1" l="1"/>
  <c r="F68" i="1"/>
  <c r="J68" i="1" s="1"/>
  <c r="F67" i="1"/>
  <c r="J67" i="1" s="1"/>
  <c r="J66" i="1"/>
  <c r="J63" i="1"/>
  <c r="J62" i="1"/>
  <c r="J61" i="1"/>
  <c r="F61" i="1"/>
  <c r="J59" i="1"/>
  <c r="J58" i="1"/>
  <c r="J57" i="1"/>
  <c r="F57" i="1"/>
  <c r="F50" i="1"/>
  <c r="F51" i="1" s="1"/>
  <c r="D44" i="1"/>
  <c r="D50" i="1" s="1"/>
  <c r="D51" i="1" s="1"/>
  <c r="F65" i="1" s="1"/>
  <c r="H43" i="1"/>
  <c r="H44" i="1" s="1"/>
  <c r="H50" i="1" l="1"/>
  <c r="H51" i="1" s="1"/>
  <c r="J65" i="1" s="1"/>
</calcChain>
</file>

<file path=xl/sharedStrings.xml><?xml version="1.0" encoding="utf-8"?>
<sst xmlns="http://schemas.openxmlformats.org/spreadsheetml/2006/main" count="116" uniqueCount="88">
  <si>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</si>
  <si>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</si>
  <si>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</si>
  <si>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</si>
  <si>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</si>
  <si>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</si>
  <si>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</si>
  <si>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</si>
  <si>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0611200    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</si>
  <si>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1200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</si>
  <si>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</si>
  <si>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</si>
  <si>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</si>
  <si>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—4 309 689 гривень, у тому числі загального фонду — 4 309 689,00 гривень та спеціального фонду — 0,00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</si>
  <si>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</si>
  <si>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від 28.06.1996 року № 254к/96-ВР (із змінами і доповненнями)</t>
  </si>
  <si>
    <t>Бюджетний кодекс України від 08.07.2010 року № 2456-VІ (із змінами і доповненнями)</t>
  </si>
  <si>
    <t>Закон України  від 05.09.2017 року № 2145- VІІI “Про освіту” (із змінами і доповненнями)</t>
  </si>
  <si>
    <t>Закон України від 11.07.2001 № 2628-III "Про дошкільну освіту"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</si>
  <si>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</si>
  <si>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</si>
  <si>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 Міністерства освіти і науки України від 23.04.2018 року № 414 "Про затвердження Типового переліку допоміжних засобів для навчання (спеціальних засобів корекції психофізичного розвитку) осіб з особливими освітніми потребами, які навчаються в закладах освіти"</t>
  </si>
  <si>
    <t>Наказ Міністерства освіти і науки України від 03.05.2018 року № 447 «Про затвердження Примірного переліку обладнання для оснащення кабінетів інклюзивно-ресурсних центрів»,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</si>
  <si>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освіти»,</t>
  </si>
  <si>
    <t>Наказ Міністерства фінансів України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</si>
  <si>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Постанова Кабінету Міністрів України від 14.02.2017 року № 88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</t>
  </si>
  <si>
    <t>Постанова Кабінету Міністрів України від 10.04.2019 року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</si>
  <si>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15.09.2021 року № 957 "Про затвердження Порядку організації інклюзивного навчання у закладах загальної середньої освіти"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</si>
  <si>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</si>
  <si>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</si>
  <si>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Розпорядження Кабінету Міністрів України від 14.04.2021 року № 366-р "Про схвалення Національної стратегії із створення безбар’єрного простору в Україні на період до 2030 року"</t>
  </si>
  <si>
    <t xml:space="preserve">Рішення сесії Хмельницької міської ради від 15.12.2021 року № 50 "Про затвердження Програми розвитку освіти Хмельницької міської територіальної громади на 2022-2026 роки" </t>
  </si>
  <si>
    <t xml:space="preserve">Протокол від 26.01.2023 року № 50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</si>
  <si>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</si>
  <si>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</si>
  <si>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</si>
  <si>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заходів спрямованих на забезпечення рівного доступу осіб з особливими освітніми потребами до якісної інклюзивної, початкової, середньої освіти та професійної (професійно-технічної) освіти.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</si>
  <si>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Забезпечити навчання й виховання дітей з особливими потребами у звичайному  навчальному закладі, де створені умови для забезпечення</t>
    </r>
  </si>
  <si>
    <t>максимальної ефективності навчального процесу.</t>
  </si>
  <si>
    <t> 8.Завдання бюджетної програми:</t>
  </si>
  <si>
    <t>Завдання</t>
  </si>
  <si>
    <t>Надання державної підтримки особам з особливими освітніми потребами, які здобувають освіту в закладах дошкільної освіти (крім закладів дошкільної освіти (ясел-садків) компенсуючого типу), закладах загальної середньої освіти (крім спеціальних шкіл,санаторних шкіл,навчально- реабілітаційних центрів), закладах професійної (професійно-технічної) освіти державної та комунальної власності. Придбання спеціальних засобів корекції психофізичного  розвитку, що дають змогу опанувати навчальну програму, для осіб з особливими освітніми потребами, які здобувають освіту в інклюзивних класах (групах) закладів дошкільної, загальної середньої та професійної (професійно-технічної )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</si>
  <si>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</si>
  <si>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</si>
  <si>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</si>
  <si>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</si>
  <si>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</si>
  <si>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</si>
  <si>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Проведення (надання) додаткових психолого- педагогічних і корекційно - розвиткових занять (послуг)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</si>
  <si>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</si>
  <si>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</si>
  <si>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</si>
  <si>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</si>
  <si>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</si>
  <si>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</si>
  <si>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</si>
  <si>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</si>
  <si>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</si>
  <si>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 закладів, у яких навчаються і виховуються діти з ООП з них:</t>
  </si>
  <si>
    <t>од.</t>
  </si>
  <si>
    <t xml:space="preserve">Мережа </t>
  </si>
  <si>
    <t>заклади дошкільної освіти</t>
  </si>
  <si>
    <t xml:space="preserve">заклади загальної середньої освіти </t>
  </si>
  <si>
    <t>продукту</t>
  </si>
  <si>
    <t>Кількість дітей з особливими освітніми потребами які потребують підтримки з них:</t>
  </si>
  <si>
    <t>осіб</t>
  </si>
  <si>
    <t>вихованців з ООП ЗДО</t>
  </si>
  <si>
    <t>учнів з ООП ЗОШ</t>
  </si>
  <si>
    <t>ефективності</t>
  </si>
  <si>
    <t>Середньорічні витрати на одну дитину з особливими освітніми потребами</t>
  </si>
  <si>
    <t>грн</t>
  </si>
  <si>
    <t>Розрахунок</t>
  </si>
  <si>
    <t>Вартість однієї години додаткових психолого-педагогічних і корекційно-розвиткових занять (послуг)</t>
  </si>
  <si>
    <t>Середня кількіть дітей на один заклад ЗДО</t>
  </si>
  <si>
    <t>Середня кількіть дітей на один заклад ЗОШ</t>
  </si>
  <si>
    <t>якості</t>
  </si>
  <si>
    <t>Відсоток охоплення дітей учнів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</si>
  <si>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</si>
  <si>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</si>
  <si>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</si>
  <si>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</si>
  <si>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</si>
  <si>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</si>
  <si>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</si>
  <si>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</si>
  <si>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</si>
  <si>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</si>
  <si>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 лютого 2023 року № 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</si>
</sst>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"/>
  </numFmts>
  <fonts count="20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1" fillId="0" borderId="0"/>
    <xf numFmtId="0" fontId="17" fillId="0" borderId="0">
      <alignment vertical="top"/>
    </xf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view="pageBreakPreview" topLeftCell="A65" zoomScale="60" zoomScaleNormal="80" workbookViewId="0">
      <selection activeCell="B77" sqref="B77:D77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97.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1" ht="126" customHeight="1" x14ac:dyDescent="0.2">
      <c r="B2" s="2"/>
      <c r="C2" s="2"/>
      <c r="D2" s="2"/>
      <c r="E2" s="2"/>
      <c r="F2" s="2"/>
      <c r="G2" s="5" t="s">
        <v>87</v>
      </c>
      <c r="H2" s="5"/>
      <c r="I2" s="5"/>
      <c r="J2" s="5"/>
      <c r="K2" s="5"/>
    </row>
    <row r="3" spans="1:11" ht="37.5" customHeight="1" x14ac:dyDescent="0.2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1.5" customHeight="1" x14ac:dyDescent="0.2">
      <c r="A4" s="8" t="s">
        <v>2</v>
      </c>
      <c r="B4" s="9" t="s">
        <v>3</v>
      </c>
      <c r="C4" s="9"/>
      <c r="D4" s="9"/>
      <c r="E4" s="9"/>
      <c r="F4" s="9"/>
      <c r="G4" s="10" t="s">
        <v>4</v>
      </c>
      <c r="H4" s="10"/>
      <c r="I4" s="10"/>
      <c r="J4" s="10"/>
      <c r="K4" s="10"/>
    </row>
    <row r="5" spans="1:11" ht="120.75" customHeight="1" x14ac:dyDescent="0.2">
      <c r="A5" s="11" t="s">
        <v>5</v>
      </c>
      <c r="B5" s="9" t="s">
        <v>6</v>
      </c>
      <c r="C5" s="9"/>
      <c r="D5" s="9"/>
      <c r="E5" s="9"/>
      <c r="F5" s="9"/>
      <c r="G5" s="9" t="s">
        <v>7</v>
      </c>
      <c r="H5" s="9"/>
      <c r="I5" s="9"/>
      <c r="J5" s="9"/>
      <c r="K5" s="9"/>
    </row>
    <row r="6" spans="1:11" ht="141.75" customHeight="1" x14ac:dyDescent="0.2">
      <c r="A6" s="11" t="s">
        <v>8</v>
      </c>
      <c r="B6" s="10" t="s">
        <v>9</v>
      </c>
      <c r="C6" s="9"/>
      <c r="D6" s="12" t="s">
        <v>10</v>
      </c>
      <c r="E6" s="13" t="s">
        <v>11</v>
      </c>
      <c r="F6" s="9"/>
      <c r="G6" s="10" t="s">
        <v>12</v>
      </c>
      <c r="H6" s="9"/>
      <c r="I6" s="9"/>
      <c r="J6" s="9"/>
      <c r="K6" s="9"/>
    </row>
    <row r="7" spans="1:11" ht="30.75" customHeight="1" x14ac:dyDescent="0.2">
      <c r="A7" s="14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1" customHeight="1" x14ac:dyDescent="0.2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1" customHeight="1" x14ac:dyDescent="0.2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1" customHeight="1" x14ac:dyDescent="0.2">
      <c r="A10" s="16" t="s">
        <v>16</v>
      </c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1" spans="1:11" ht="21" customHeight="1" x14ac:dyDescent="0.2">
      <c r="A11" s="16" t="s">
        <v>17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1" customHeight="1" x14ac:dyDescent="0.2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1" customHeight="1" x14ac:dyDescent="0.2">
      <c r="A13" s="18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 x14ac:dyDescent="0.2">
      <c r="A14" s="16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41.25" customHeight="1" x14ac:dyDescent="0.2">
      <c r="A15" s="16" t="s">
        <v>21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 x14ac:dyDescent="0.2">
      <c r="A16" s="16" t="s">
        <v>22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40.5" customHeight="1" x14ac:dyDescent="0.2">
      <c r="A17" s="16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41.25" customHeight="1" x14ac:dyDescent="0.2">
      <c r="A18" s="16" t="s">
        <v>24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6.75" customHeight="1" x14ac:dyDescent="0.2">
      <c r="A19" s="16" t="s">
        <v>25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3.25" customHeight="1" x14ac:dyDescent="0.2">
      <c r="A20" s="16" t="s">
        <v>26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38.25" customHeight="1" x14ac:dyDescent="0.2">
      <c r="A21" s="18" t="s">
        <v>27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39.75" customHeight="1" x14ac:dyDescent="0.2">
      <c r="A22" s="16" t="s">
        <v>28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33.75" customHeight="1" x14ac:dyDescent="0.2">
      <c r="A23" s="16" t="s">
        <v>29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2.5" customHeight="1" x14ac:dyDescent="0.2">
      <c r="A24" s="16" t="s">
        <v>30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1" customHeight="1" x14ac:dyDescent="0.2">
      <c r="A25" s="16" t="s">
        <v>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21" customHeight="1" x14ac:dyDescent="0.2">
      <c r="A26" s="16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21" customHeight="1" x14ac:dyDescent="0.2">
      <c r="A27" s="14" t="s">
        <v>33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3.25" hidden="1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26.25" customHeight="1" x14ac:dyDescent="0.2">
      <c r="A29" s="20" t="s">
        <v>34</v>
      </c>
      <c r="B29" s="21" t="s">
        <v>35</v>
      </c>
      <c r="C29" s="21"/>
      <c r="D29" s="21"/>
      <c r="E29" s="21"/>
      <c r="F29" s="21"/>
      <c r="G29" s="21"/>
      <c r="H29" s="21"/>
      <c r="I29" s="22"/>
      <c r="J29" s="22"/>
      <c r="K29" s="22"/>
    </row>
    <row r="30" spans="1:11" ht="33.6" customHeight="1" x14ac:dyDescent="0.2">
      <c r="A30" s="23">
        <v>1</v>
      </c>
      <c r="B30" s="24" t="s">
        <v>36</v>
      </c>
      <c r="C30" s="24"/>
      <c r="D30" s="24"/>
      <c r="E30" s="24"/>
      <c r="F30" s="24"/>
      <c r="G30" s="24"/>
      <c r="H30" s="24"/>
      <c r="I30" s="22"/>
      <c r="J30" s="22"/>
      <c r="K30" s="22"/>
    </row>
    <row r="31" spans="1:11" ht="7.5" customHeight="1" x14ac:dyDescent="0.2">
      <c r="A31" s="25"/>
      <c r="B31" s="8"/>
      <c r="C31" s="8"/>
      <c r="D31" s="8"/>
      <c r="E31" s="8"/>
      <c r="F31" s="8"/>
      <c r="G31" s="8"/>
      <c r="H31" s="8"/>
      <c r="I31" s="22"/>
      <c r="J31" s="22"/>
      <c r="K31" s="22"/>
    </row>
    <row r="32" spans="1:11" ht="15.75" customHeight="1" x14ac:dyDescent="0.2">
      <c r="A32" s="14" t="s">
        <v>37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23.25" customHeight="1" x14ac:dyDescent="0.2">
      <c r="A33" s="26" t="s">
        <v>38</v>
      </c>
      <c r="B33" s="26"/>
      <c r="C33" s="26"/>
      <c r="D33" s="26"/>
      <c r="E33" s="26"/>
      <c r="F33" s="26"/>
      <c r="G33" s="26"/>
      <c r="H33" s="26"/>
      <c r="I33" s="26"/>
      <c r="J33" s="26"/>
      <c r="K33" s="22"/>
    </row>
    <row r="34" spans="1:11" ht="21" customHeight="1" x14ac:dyDescent="0.2">
      <c r="A34" s="14" t="s">
        <v>39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6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22.5" customHeight="1" x14ac:dyDescent="0.2">
      <c r="A36" s="20" t="s">
        <v>34</v>
      </c>
      <c r="B36" s="21" t="s">
        <v>40</v>
      </c>
      <c r="C36" s="21"/>
      <c r="D36" s="21"/>
      <c r="E36" s="21"/>
      <c r="F36" s="21"/>
      <c r="G36" s="21"/>
      <c r="H36" s="21"/>
      <c r="I36" s="22"/>
      <c r="J36" s="22"/>
      <c r="K36" s="22"/>
    </row>
    <row r="37" spans="1:11" ht="105" customHeight="1" x14ac:dyDescent="0.2">
      <c r="A37" s="27">
        <v>1</v>
      </c>
      <c r="B37" s="28" t="s">
        <v>41</v>
      </c>
      <c r="C37" s="29"/>
      <c r="D37" s="29"/>
      <c r="E37" s="29"/>
      <c r="F37" s="29"/>
      <c r="G37" s="29"/>
      <c r="H37" s="30"/>
      <c r="I37" s="22"/>
      <c r="J37" s="22"/>
      <c r="K37" s="22"/>
    </row>
    <row r="38" spans="1:11" ht="6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9.5" customHeight="1" x14ac:dyDescent="0.2">
      <c r="A39" s="14" t="s">
        <v>42</v>
      </c>
      <c r="B39" s="14"/>
      <c r="C39" s="14"/>
      <c r="D39" s="14"/>
      <c r="E39" s="14"/>
      <c r="F39" s="14"/>
      <c r="G39" s="14"/>
      <c r="H39" s="14"/>
      <c r="I39" s="22"/>
      <c r="J39" s="22"/>
      <c r="K39" s="22"/>
    </row>
    <row r="40" spans="1:11" ht="15.75" x14ac:dyDescent="0.2">
      <c r="A40" s="31" t="s">
        <v>43</v>
      </c>
      <c r="B40" s="31"/>
      <c r="C40" s="31"/>
      <c r="D40" s="31"/>
      <c r="E40" s="31"/>
      <c r="F40" s="31"/>
      <c r="G40" s="31"/>
      <c r="H40" s="31"/>
      <c r="I40" s="31"/>
      <c r="J40" s="11"/>
      <c r="K40" s="11"/>
    </row>
    <row r="41" spans="1:11" ht="15.75" x14ac:dyDescent="0.2">
      <c r="A41" s="32" t="s">
        <v>34</v>
      </c>
      <c r="B41" s="21" t="s">
        <v>44</v>
      </c>
      <c r="C41" s="21"/>
      <c r="D41" s="21" t="s">
        <v>45</v>
      </c>
      <c r="E41" s="21"/>
      <c r="F41" s="21" t="s">
        <v>46</v>
      </c>
      <c r="G41" s="21"/>
      <c r="H41" s="21" t="s">
        <v>47</v>
      </c>
      <c r="I41" s="21"/>
      <c r="J41" s="33"/>
      <c r="K41" s="34"/>
    </row>
    <row r="42" spans="1:11" s="38" customFormat="1" ht="21.75" customHeight="1" x14ac:dyDescent="0.2">
      <c r="A42" s="35">
        <v>1</v>
      </c>
      <c r="B42" s="36">
        <v>2</v>
      </c>
      <c r="C42" s="36"/>
      <c r="D42" s="36">
        <v>3</v>
      </c>
      <c r="E42" s="36"/>
      <c r="F42" s="36">
        <v>4</v>
      </c>
      <c r="G42" s="36"/>
      <c r="H42" s="36">
        <v>6</v>
      </c>
      <c r="I42" s="36"/>
      <c r="J42" s="37"/>
      <c r="K42" s="22"/>
    </row>
    <row r="43" spans="1:11" ht="57" customHeight="1" x14ac:dyDescent="0.2">
      <c r="A43" s="39">
        <v>1</v>
      </c>
      <c r="B43" s="40" t="s">
        <v>48</v>
      </c>
      <c r="C43" s="40"/>
      <c r="D43" s="41">
        <v>4309689</v>
      </c>
      <c r="E43" s="41"/>
      <c r="F43" s="41"/>
      <c r="G43" s="41"/>
      <c r="H43" s="41">
        <f>D43+F43</f>
        <v>4309689</v>
      </c>
      <c r="I43" s="41"/>
      <c r="J43" s="42"/>
      <c r="K43" s="22"/>
    </row>
    <row r="44" spans="1:11" ht="24" customHeight="1" x14ac:dyDescent="0.2">
      <c r="A44" s="43" t="s">
        <v>49</v>
      </c>
      <c r="B44" s="44"/>
      <c r="C44" s="45"/>
      <c r="D44" s="41">
        <f>SUM(D43:D43)</f>
        <v>4309689</v>
      </c>
      <c r="E44" s="41"/>
      <c r="F44" s="41">
        <v>0</v>
      </c>
      <c r="G44" s="41"/>
      <c r="H44" s="41">
        <f>SUM(H43:H43)</f>
        <v>4309689</v>
      </c>
      <c r="I44" s="41"/>
      <c r="J44" s="22"/>
      <c r="K44" s="22"/>
    </row>
    <row r="45" spans="1:11" ht="15.75" x14ac:dyDescent="0.2">
      <c r="A45" s="22"/>
      <c r="B45" s="8"/>
      <c r="C45" s="22"/>
      <c r="D45" s="46"/>
      <c r="E45" s="46"/>
      <c r="F45" s="46"/>
      <c r="G45" s="46"/>
      <c r="H45" s="46"/>
      <c r="I45" s="46"/>
      <c r="J45" s="22"/>
      <c r="K45" s="22"/>
    </row>
    <row r="46" spans="1:11" ht="15.75" customHeight="1" x14ac:dyDescent="0.2">
      <c r="A46" s="14" t="s">
        <v>50</v>
      </c>
      <c r="B46" s="14"/>
      <c r="C46" s="14"/>
      <c r="D46" s="14"/>
      <c r="E46" s="14"/>
      <c r="F46" s="14"/>
      <c r="G46" s="14"/>
      <c r="H46" s="14"/>
      <c r="I46" s="22"/>
      <c r="J46" s="22"/>
      <c r="K46" s="22"/>
    </row>
    <row r="47" spans="1:11" ht="15.75" x14ac:dyDescent="0.2">
      <c r="A47" s="31" t="s">
        <v>43</v>
      </c>
      <c r="B47" s="31"/>
      <c r="C47" s="31"/>
      <c r="D47" s="31"/>
      <c r="E47" s="31"/>
      <c r="F47" s="31"/>
      <c r="G47" s="31"/>
      <c r="H47" s="31"/>
      <c r="I47" s="31"/>
      <c r="J47" s="11"/>
      <c r="K47" s="11"/>
    </row>
    <row r="48" spans="1:11" ht="16.5" customHeight="1" x14ac:dyDescent="0.2">
      <c r="A48" s="47" t="s">
        <v>51</v>
      </c>
      <c r="B48" s="48"/>
      <c r="C48" s="49"/>
      <c r="D48" s="21" t="s">
        <v>45</v>
      </c>
      <c r="E48" s="21"/>
      <c r="F48" s="21" t="s">
        <v>46</v>
      </c>
      <c r="G48" s="21"/>
      <c r="H48" s="21" t="s">
        <v>47</v>
      </c>
      <c r="I48" s="21"/>
      <c r="J48" s="22"/>
      <c r="K48" s="22"/>
    </row>
    <row r="49" spans="1:13" ht="16.5" customHeight="1" x14ac:dyDescent="0.2">
      <c r="A49" s="50">
        <v>1</v>
      </c>
      <c r="B49" s="51"/>
      <c r="C49" s="52"/>
      <c r="D49" s="36">
        <v>2</v>
      </c>
      <c r="E49" s="36"/>
      <c r="F49" s="36">
        <v>3</v>
      </c>
      <c r="G49" s="36"/>
      <c r="H49" s="36">
        <v>4</v>
      </c>
      <c r="I49" s="36"/>
      <c r="J49" s="22"/>
      <c r="K49" s="22"/>
    </row>
    <row r="50" spans="1:13" ht="32.25" customHeight="1" x14ac:dyDescent="0.2">
      <c r="A50" s="28" t="s">
        <v>52</v>
      </c>
      <c r="B50" s="29"/>
      <c r="C50" s="30"/>
      <c r="D50" s="53">
        <f>D44</f>
        <v>4309689</v>
      </c>
      <c r="E50" s="53"/>
      <c r="F50" s="53">
        <f>F44</f>
        <v>0</v>
      </c>
      <c r="G50" s="53"/>
      <c r="H50" s="53">
        <f>F50+D50</f>
        <v>4309689</v>
      </c>
      <c r="I50" s="53"/>
      <c r="J50" s="22"/>
      <c r="K50" s="22"/>
      <c r="M50" s="19"/>
    </row>
    <row r="51" spans="1:13" ht="33.75" customHeight="1" x14ac:dyDescent="0.2">
      <c r="A51" s="54" t="s">
        <v>49</v>
      </c>
      <c r="B51" s="55"/>
      <c r="C51" s="56"/>
      <c r="D51" s="53">
        <f>SUM(D50)</f>
        <v>4309689</v>
      </c>
      <c r="E51" s="53"/>
      <c r="F51" s="53">
        <f>SUM(F50)</f>
        <v>0</v>
      </c>
      <c r="G51" s="53"/>
      <c r="H51" s="53">
        <f>SUM(H50)</f>
        <v>4309689</v>
      </c>
      <c r="I51" s="53"/>
      <c r="J51" s="22"/>
      <c r="K51" s="22"/>
    </row>
    <row r="52" spans="1:13" ht="7.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3" ht="21.75" customHeight="1" x14ac:dyDescent="0.2">
      <c r="A53" s="57" t="s">
        <v>53</v>
      </c>
      <c r="B53" s="57"/>
      <c r="C53" s="57"/>
      <c r="D53" s="57"/>
      <c r="E53" s="57"/>
      <c r="F53" s="57"/>
      <c r="G53" s="57"/>
      <c r="H53" s="57"/>
      <c r="I53" s="22"/>
      <c r="J53" s="22"/>
      <c r="K53" s="22"/>
    </row>
    <row r="54" spans="1:13" ht="27" customHeight="1" x14ac:dyDescent="0.2">
      <c r="A54" s="32" t="s">
        <v>34</v>
      </c>
      <c r="B54" s="32" t="s">
        <v>54</v>
      </c>
      <c r="C54" s="32" t="s">
        <v>55</v>
      </c>
      <c r="D54" s="21" t="s">
        <v>56</v>
      </c>
      <c r="E54" s="21"/>
      <c r="F54" s="21" t="s">
        <v>45</v>
      </c>
      <c r="G54" s="21"/>
      <c r="H54" s="21" t="s">
        <v>46</v>
      </c>
      <c r="I54" s="21"/>
      <c r="J54" s="21" t="s">
        <v>47</v>
      </c>
      <c r="K54" s="21"/>
    </row>
    <row r="55" spans="1:13" ht="23.25" customHeight="1" x14ac:dyDescent="0.2">
      <c r="A55" s="35">
        <v>1</v>
      </c>
      <c r="B55" s="35">
        <v>2</v>
      </c>
      <c r="C55" s="35">
        <v>3</v>
      </c>
      <c r="D55" s="36">
        <v>4</v>
      </c>
      <c r="E55" s="36"/>
      <c r="F55" s="36">
        <v>5</v>
      </c>
      <c r="G55" s="36"/>
      <c r="H55" s="36">
        <v>6</v>
      </c>
      <c r="I55" s="36"/>
      <c r="J55" s="36">
        <v>7</v>
      </c>
      <c r="K55" s="58"/>
    </row>
    <row r="56" spans="1:13" s="38" customFormat="1" ht="21.95" customHeight="1" x14ac:dyDescent="0.2">
      <c r="A56" s="39">
        <v>1</v>
      </c>
      <c r="B56" s="59" t="s">
        <v>57</v>
      </c>
      <c r="C56" s="60"/>
      <c r="D56" s="58"/>
      <c r="E56" s="58"/>
      <c r="F56" s="58"/>
      <c r="G56" s="58"/>
      <c r="H56" s="58"/>
      <c r="I56" s="58"/>
      <c r="J56" s="58"/>
      <c r="K56" s="58"/>
    </row>
    <row r="57" spans="1:13" ht="50.45" customHeight="1" x14ac:dyDescent="0.2">
      <c r="A57" s="61"/>
      <c r="B57" s="62" t="s">
        <v>58</v>
      </c>
      <c r="C57" s="62" t="s">
        <v>59</v>
      </c>
      <c r="D57" s="40" t="s">
        <v>60</v>
      </c>
      <c r="E57" s="40"/>
      <c r="F57" s="63">
        <f>F58+F59</f>
        <v>60</v>
      </c>
      <c r="G57" s="63"/>
      <c r="H57" s="64"/>
      <c r="I57" s="64"/>
      <c r="J57" s="63">
        <f>F57+H57</f>
        <v>60</v>
      </c>
      <c r="K57" s="63"/>
    </row>
    <row r="58" spans="1:13" ht="32.450000000000003" customHeight="1" x14ac:dyDescent="0.2">
      <c r="A58" s="61"/>
      <c r="B58" s="62" t="s">
        <v>61</v>
      </c>
      <c r="C58" s="62" t="s">
        <v>59</v>
      </c>
      <c r="D58" s="40" t="s">
        <v>60</v>
      </c>
      <c r="E58" s="40"/>
      <c r="F58" s="63">
        <v>25</v>
      </c>
      <c r="G58" s="63"/>
      <c r="H58" s="64"/>
      <c r="I58" s="64"/>
      <c r="J58" s="63">
        <f t="shared" ref="J58:J59" si="0">F58+H58</f>
        <v>25</v>
      </c>
      <c r="K58" s="63"/>
    </row>
    <row r="59" spans="1:13" ht="34.9" customHeight="1" x14ac:dyDescent="0.2">
      <c r="A59" s="61"/>
      <c r="B59" s="62" t="s">
        <v>62</v>
      </c>
      <c r="C59" s="62" t="s">
        <v>59</v>
      </c>
      <c r="D59" s="40" t="s">
        <v>60</v>
      </c>
      <c r="E59" s="40"/>
      <c r="F59" s="63">
        <v>35</v>
      </c>
      <c r="G59" s="63"/>
      <c r="H59" s="64"/>
      <c r="I59" s="64"/>
      <c r="J59" s="63">
        <f t="shared" si="0"/>
        <v>35</v>
      </c>
      <c r="K59" s="63"/>
    </row>
    <row r="60" spans="1:13" ht="21" customHeight="1" x14ac:dyDescent="0.2">
      <c r="A60" s="61">
        <v>2</v>
      </c>
      <c r="B60" s="59" t="s">
        <v>63</v>
      </c>
      <c r="C60" s="62"/>
      <c r="D60" s="40"/>
      <c r="E60" s="40"/>
      <c r="F60" s="65"/>
      <c r="G60" s="65"/>
      <c r="H60" s="58"/>
      <c r="I60" s="58"/>
      <c r="J60" s="66"/>
      <c r="K60" s="67"/>
    </row>
    <row r="61" spans="1:13" ht="49.15" customHeight="1" x14ac:dyDescent="0.2">
      <c r="A61" s="61"/>
      <c r="B61" s="68" t="s">
        <v>64</v>
      </c>
      <c r="C61" s="62" t="s">
        <v>65</v>
      </c>
      <c r="D61" s="40" t="s">
        <v>60</v>
      </c>
      <c r="E61" s="40"/>
      <c r="F61" s="65">
        <f>F62+F63</f>
        <v>695</v>
      </c>
      <c r="G61" s="65"/>
      <c r="H61" s="58"/>
      <c r="I61" s="58"/>
      <c r="J61" s="69">
        <f t="shared" ref="J61:J63" si="1">F61+H61</f>
        <v>695</v>
      </c>
      <c r="K61" s="70"/>
    </row>
    <row r="62" spans="1:13" ht="30.75" customHeight="1" x14ac:dyDescent="0.2">
      <c r="A62" s="61"/>
      <c r="B62" s="62" t="s">
        <v>66</v>
      </c>
      <c r="C62" s="62" t="s">
        <v>65</v>
      </c>
      <c r="D62" s="40" t="s">
        <v>60</v>
      </c>
      <c r="E62" s="40"/>
      <c r="F62" s="63">
        <v>327</v>
      </c>
      <c r="G62" s="63"/>
      <c r="H62" s="71"/>
      <c r="I62" s="71"/>
      <c r="J62" s="69">
        <f t="shared" si="1"/>
        <v>327</v>
      </c>
      <c r="K62" s="70"/>
    </row>
    <row r="63" spans="1:13" ht="39.75" customHeight="1" x14ac:dyDescent="0.2">
      <c r="A63" s="61"/>
      <c r="B63" s="62" t="s">
        <v>67</v>
      </c>
      <c r="C63" s="62" t="s">
        <v>65</v>
      </c>
      <c r="D63" s="40" t="s">
        <v>60</v>
      </c>
      <c r="E63" s="40"/>
      <c r="F63" s="65">
        <v>368</v>
      </c>
      <c r="G63" s="65"/>
      <c r="H63" s="72"/>
      <c r="I63" s="72"/>
      <c r="J63" s="73">
        <f t="shared" si="1"/>
        <v>368</v>
      </c>
      <c r="K63" s="74"/>
      <c r="M63" s="75"/>
    </row>
    <row r="64" spans="1:13" ht="21" customHeight="1" x14ac:dyDescent="0.2">
      <c r="A64" s="61">
        <v>3</v>
      </c>
      <c r="B64" s="59" t="s">
        <v>68</v>
      </c>
      <c r="C64" s="62"/>
      <c r="D64" s="40"/>
      <c r="E64" s="76"/>
      <c r="F64" s="77"/>
      <c r="G64" s="77"/>
      <c r="H64" s="65"/>
      <c r="I64" s="65"/>
      <c r="J64" s="65"/>
      <c r="K64" s="65"/>
    </row>
    <row r="65" spans="1:11" ht="49.15" customHeight="1" x14ac:dyDescent="0.2">
      <c r="A65" s="61"/>
      <c r="B65" s="68" t="s">
        <v>69</v>
      </c>
      <c r="C65" s="62" t="s">
        <v>70</v>
      </c>
      <c r="D65" s="40" t="s">
        <v>71</v>
      </c>
      <c r="E65" s="40"/>
      <c r="F65" s="78">
        <f>ROUND(D51/F61,2)</f>
        <v>6200.99</v>
      </c>
      <c r="G65" s="78"/>
      <c r="H65" s="78"/>
      <c r="I65" s="78"/>
      <c r="J65" s="78">
        <f>H51/(J63+J62)</f>
        <v>6200.9913669064745</v>
      </c>
      <c r="K65" s="78"/>
    </row>
    <row r="66" spans="1:11" ht="68.25" customHeight="1" x14ac:dyDescent="0.2">
      <c r="A66" s="61"/>
      <c r="B66" s="62" t="s">
        <v>72</v>
      </c>
      <c r="C66" s="62" t="s">
        <v>70</v>
      </c>
      <c r="D66" s="40" t="s">
        <v>71</v>
      </c>
      <c r="E66" s="40"/>
      <c r="F66" s="78">
        <v>118.03</v>
      </c>
      <c r="G66" s="78"/>
      <c r="H66" s="78"/>
      <c r="I66" s="78"/>
      <c r="J66" s="78">
        <f t="shared" ref="J66:J69" si="2">F66+H66</f>
        <v>118.03</v>
      </c>
      <c r="K66" s="78"/>
    </row>
    <row r="67" spans="1:11" ht="42" customHeight="1" x14ac:dyDescent="0.2">
      <c r="A67" s="79"/>
      <c r="B67" s="68" t="s">
        <v>73</v>
      </c>
      <c r="C67" s="62" t="s">
        <v>65</v>
      </c>
      <c r="D67" s="40" t="s">
        <v>71</v>
      </c>
      <c r="E67" s="40"/>
      <c r="F67" s="80">
        <f>ROUND(F62/F58,0)</f>
        <v>13</v>
      </c>
      <c r="G67" s="80"/>
      <c r="H67" s="78"/>
      <c r="I67" s="78"/>
      <c r="J67" s="80">
        <f t="shared" si="2"/>
        <v>13</v>
      </c>
      <c r="K67" s="80"/>
    </row>
    <row r="68" spans="1:11" ht="33" customHeight="1" x14ac:dyDescent="0.2">
      <c r="A68" s="61"/>
      <c r="B68" s="68" t="s">
        <v>74</v>
      </c>
      <c r="C68" s="62" t="s">
        <v>65</v>
      </c>
      <c r="D68" s="40" t="s">
        <v>71</v>
      </c>
      <c r="E68" s="40"/>
      <c r="F68" s="80">
        <f>F63/F59</f>
        <v>10.514285714285714</v>
      </c>
      <c r="G68" s="80"/>
      <c r="H68" s="80"/>
      <c r="I68" s="80"/>
      <c r="J68" s="80">
        <f t="shared" si="2"/>
        <v>10.514285714285714</v>
      </c>
      <c r="K68" s="80"/>
    </row>
    <row r="69" spans="1:11" ht="26.25" customHeight="1" x14ac:dyDescent="0.2">
      <c r="A69" s="61">
        <v>4</v>
      </c>
      <c r="B69" s="59" t="s">
        <v>75</v>
      </c>
      <c r="C69" s="62"/>
      <c r="D69" s="40"/>
      <c r="E69" s="40"/>
      <c r="F69" s="65"/>
      <c r="G69" s="65"/>
      <c r="H69" s="58"/>
      <c r="I69" s="58"/>
      <c r="J69" s="65">
        <f t="shared" si="2"/>
        <v>0</v>
      </c>
      <c r="K69" s="65"/>
    </row>
    <row r="70" spans="1:11" ht="30.6" customHeight="1" x14ac:dyDescent="0.2">
      <c r="A70" s="60"/>
      <c r="B70" s="68" t="s">
        <v>76</v>
      </c>
      <c r="C70" s="68"/>
      <c r="D70" s="81"/>
      <c r="E70" s="82"/>
      <c r="F70" s="83">
        <v>100</v>
      </c>
      <c r="G70" s="83"/>
      <c r="H70" s="83"/>
      <c r="I70" s="83"/>
      <c r="J70" s="83">
        <v>100</v>
      </c>
      <c r="K70" s="83"/>
    </row>
    <row r="71" spans="1:11" ht="25.5" customHeight="1" x14ac:dyDescent="0.25">
      <c r="A71" s="84" t="s">
        <v>77</v>
      </c>
      <c r="B71" s="84"/>
      <c r="C71" s="85"/>
      <c r="D71" s="85"/>
      <c r="E71" s="85"/>
      <c r="F71" s="85"/>
      <c r="G71" s="85"/>
      <c r="H71" s="85"/>
      <c r="I71" s="85"/>
      <c r="J71" s="85"/>
      <c r="K71" s="85"/>
    </row>
    <row r="72" spans="1:11" ht="15" customHeight="1" x14ac:dyDescent="0.25">
      <c r="A72" s="86"/>
      <c r="B72" s="85"/>
      <c r="C72" s="85"/>
      <c r="D72" s="85"/>
      <c r="E72" s="87"/>
      <c r="F72" s="85"/>
      <c r="G72" s="85"/>
      <c r="H72" s="88" t="s">
        <v>78</v>
      </c>
      <c r="I72" s="88"/>
      <c r="J72" s="88"/>
      <c r="K72" s="88"/>
    </row>
    <row r="73" spans="1:11" ht="53.25" customHeight="1" x14ac:dyDescent="0.25">
      <c r="A73" s="84" t="s">
        <v>79</v>
      </c>
      <c r="B73" s="84"/>
      <c r="C73" s="85"/>
      <c r="D73" s="85"/>
      <c r="E73" s="89" t="s">
        <v>80</v>
      </c>
      <c r="F73" s="85"/>
      <c r="G73" s="85"/>
      <c r="H73" s="90" t="s">
        <v>81</v>
      </c>
      <c r="I73" s="91"/>
      <c r="J73" s="91"/>
      <c r="K73" s="91"/>
    </row>
    <row r="74" spans="1:11" ht="30.75" customHeight="1" x14ac:dyDescent="0.25">
      <c r="A74" s="84" t="s">
        <v>82</v>
      </c>
      <c r="B74" s="84"/>
      <c r="C74" s="85"/>
      <c r="D74" s="85"/>
      <c r="E74" s="85"/>
      <c r="F74" s="85"/>
      <c r="G74" s="85"/>
      <c r="H74" s="92"/>
      <c r="I74" s="92"/>
      <c r="J74" s="92"/>
      <c r="K74" s="92"/>
    </row>
    <row r="75" spans="1:11" ht="19.5" customHeight="1" x14ac:dyDescent="0.25">
      <c r="A75" s="86"/>
      <c r="B75" s="85"/>
      <c r="C75" s="85"/>
      <c r="D75" s="85"/>
      <c r="E75" s="87"/>
      <c r="F75" s="85"/>
      <c r="G75" s="85"/>
      <c r="H75" s="93" t="s">
        <v>83</v>
      </c>
      <c r="I75" s="93"/>
      <c r="J75" s="93"/>
      <c r="K75" s="93"/>
    </row>
    <row r="76" spans="1:11" ht="36.75" customHeight="1" x14ac:dyDescent="0.2">
      <c r="A76" s="86" t="s">
        <v>84</v>
      </c>
      <c r="B76" s="85"/>
      <c r="C76" s="86"/>
      <c r="D76" s="85"/>
      <c r="E76" s="89" t="s">
        <v>80</v>
      </c>
      <c r="F76" s="94"/>
      <c r="G76" s="85"/>
      <c r="H76" s="90" t="s">
        <v>81</v>
      </c>
      <c r="I76" s="91"/>
      <c r="J76" s="91"/>
      <c r="K76" s="91"/>
    </row>
    <row r="77" spans="1:11" ht="21.95" customHeight="1" x14ac:dyDescent="0.2">
      <c r="A77" s="95"/>
      <c r="B77" s="96" t="s">
        <v>85</v>
      </c>
      <c r="C77" s="96"/>
      <c r="D77" s="96"/>
      <c r="E77" s="94"/>
      <c r="F77" s="94"/>
      <c r="G77" s="85"/>
      <c r="H77" s="92"/>
      <c r="I77" s="92"/>
      <c r="J77" s="92"/>
      <c r="K77" s="92"/>
    </row>
    <row r="78" spans="1:11" ht="21.75" customHeight="1" x14ac:dyDescent="0.2">
      <c r="A78" s="95"/>
      <c r="B78" s="96" t="s">
        <v>86</v>
      </c>
      <c r="C78" s="96"/>
      <c r="D78" s="96"/>
      <c r="E78" s="95"/>
      <c r="F78" s="95"/>
      <c r="G78" s="95"/>
      <c r="H78" s="95"/>
      <c r="I78" s="95"/>
      <c r="J78" s="95"/>
      <c r="K78" s="95"/>
    </row>
    <row r="79" spans="1:11" ht="54" customHeight="1" x14ac:dyDescent="0.2">
      <c r="A79" s="95"/>
      <c r="C79" s="95"/>
      <c r="D79" s="95"/>
      <c r="E79" s="95"/>
      <c r="F79" s="95"/>
      <c r="G79" s="95"/>
      <c r="H79" s="95"/>
      <c r="I79" s="95"/>
      <c r="J79" s="95"/>
      <c r="K79" s="95"/>
    </row>
    <row r="80" spans="1:11" ht="38.25" customHeight="1" x14ac:dyDescent="0.2"/>
    <row r="81" spans="1:11" ht="40.5" customHeight="1" x14ac:dyDescent="0.2"/>
    <row r="82" spans="1:11" s="97" customFormat="1" ht="47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97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97" customFormat="1" ht="63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97" customFormat="1" ht="38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97" customFormat="1" ht="20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97" customFormat="1" ht="34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mergeCells count="154">
    <mergeCell ref="B77:D77"/>
    <mergeCell ref="H77:K77"/>
    <mergeCell ref="B78:D78"/>
    <mergeCell ref="A73:B73"/>
    <mergeCell ref="H73:K73"/>
    <mergeCell ref="A74:B74"/>
    <mergeCell ref="H74:K74"/>
    <mergeCell ref="H75:K75"/>
    <mergeCell ref="H76:K76"/>
    <mergeCell ref="D70:E70"/>
    <mergeCell ref="F70:G70"/>
    <mergeCell ref="H70:I70"/>
    <mergeCell ref="J70:K70"/>
    <mergeCell ref="A71:B71"/>
    <mergeCell ref="H72:K72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56:E56"/>
    <mergeCell ref="F56:G56"/>
    <mergeCell ref="H56:I56"/>
    <mergeCell ref="J56:K56"/>
    <mergeCell ref="D57:E57"/>
    <mergeCell ref="F57:G57"/>
    <mergeCell ref="H57:I57"/>
    <mergeCell ref="J57:K57"/>
    <mergeCell ref="A53:H53"/>
    <mergeCell ref="D54:E54"/>
    <mergeCell ref="F54:G54"/>
    <mergeCell ref="H54:I54"/>
    <mergeCell ref="J54:K54"/>
    <mergeCell ref="D55:E55"/>
    <mergeCell ref="F55:G55"/>
    <mergeCell ref="H55:I55"/>
    <mergeCell ref="J55:K55"/>
    <mergeCell ref="A50:C50"/>
    <mergeCell ref="D50:E50"/>
    <mergeCell ref="F50:G50"/>
    <mergeCell ref="H50:I50"/>
    <mergeCell ref="A51:C51"/>
    <mergeCell ref="D51:E51"/>
    <mergeCell ref="F51:G51"/>
    <mergeCell ref="H51:I51"/>
    <mergeCell ref="A48:C48"/>
    <mergeCell ref="D48:E48"/>
    <mergeCell ref="F48:G48"/>
    <mergeCell ref="H48:I48"/>
    <mergeCell ref="A49:C49"/>
    <mergeCell ref="D49:E49"/>
    <mergeCell ref="F49:G49"/>
    <mergeCell ref="H49:I49"/>
    <mergeCell ref="A44:C44"/>
    <mergeCell ref="D44:E44"/>
    <mergeCell ref="F44:G44"/>
    <mergeCell ref="H44:I44"/>
    <mergeCell ref="A46:H46"/>
    <mergeCell ref="A47:I47"/>
    <mergeCell ref="B42:C42"/>
    <mergeCell ref="D42:E42"/>
    <mergeCell ref="F42:G42"/>
    <mergeCell ref="H42:I42"/>
    <mergeCell ref="B43:C43"/>
    <mergeCell ref="D43:E43"/>
    <mergeCell ref="F43:G43"/>
    <mergeCell ref="H43:I43"/>
    <mergeCell ref="B37:H37"/>
    <mergeCell ref="A39:H39"/>
    <mergeCell ref="A40:I40"/>
    <mergeCell ref="B41:C41"/>
    <mergeCell ref="D41:E41"/>
    <mergeCell ref="F41:G41"/>
    <mergeCell ref="H41:I41"/>
    <mergeCell ref="B29:H29"/>
    <mergeCell ref="B30:H30"/>
    <mergeCell ref="A32:K32"/>
    <mergeCell ref="A33:J33"/>
    <mergeCell ref="A34:K34"/>
    <mergeCell ref="B36:H36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31496062992125984" right="0.31496062992125984" top="0.55118110236220474" bottom="0.35433070866141736" header="0.31496062992125984" footer="0.31496062992125984"/>
  <pageSetup paperSize="9" scale="59" fitToHeight="3" orientation="landscape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1200</vt:lpstr>
      <vt:lpstr>'1200'!Область_печати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2023-02-03T08:36:42Z</dcterms:created>
  <dcterms:modified xsi:type="dcterms:W3CDTF">2023-02-03T08:38:37Z</dcterms:modified>
</cp:coreProperties>
</file>