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69.224\o\EM-18\Pochta\2024\Січень\1001\Паспорти освіта\"/>
    </mc:Choice>
  </mc:AlternateContent>
  <bookViews>
    <workbookView xWindow="435" yWindow="30" windowWidth="25245" windowHeight="7815"/>
  </bookViews>
  <sheets>
    <sheet name="0611272" sheetId="1" r:id="rId1"/>
  </sheets>
  <definedNames>
    <definedName name="_xlnm.Print_Area" localSheetId="0">'0611272'!$A$1:$L$75</definedName>
  </definedNames>
  <calcPr calcId="152511"/>
</workbook>
</file>

<file path=xl/calcChain.xml><?xml version="1.0" encoding="utf-8"?>
<calcChain xmlns="http://schemas.openxmlformats.org/spreadsheetml/2006/main">
  <c r="J67" i="1" l="1"/>
  <c r="H65" i="1"/>
  <c r="J65" i="1" s="1"/>
  <c r="H64" i="1"/>
  <c r="J64" i="1" s="1"/>
  <c r="J61" i="1"/>
  <c r="J60" i="1"/>
  <c r="J59" i="1"/>
  <c r="J57" i="1"/>
  <c r="J56" i="1"/>
  <c r="J55" i="1"/>
  <c r="J54" i="1"/>
  <c r="J53" i="1"/>
  <c r="D39" i="1"/>
  <c r="D45" i="1" s="1"/>
  <c r="D46" i="1" s="1"/>
  <c r="F52" i="1" s="1"/>
  <c r="F38" i="1"/>
  <c r="H38" i="1" s="1"/>
  <c r="F37" i="1"/>
  <c r="F39" i="1" s="1"/>
  <c r="F45" i="1" s="1"/>
  <c r="F46" i="1" s="1"/>
  <c r="H52" i="1" s="1"/>
  <c r="H63" i="1" l="1"/>
  <c r="J63" i="1" s="1"/>
  <c r="J52" i="1"/>
  <c r="H37" i="1"/>
  <c r="H39" i="1" s="1"/>
  <c r="H45" i="1"/>
  <c r="H46" i="1" s="1"/>
</calcChain>
</file>

<file path=xl/sharedStrings.xml><?xml version="1.0" encoding="utf-8"?>
<sst xmlns="http://schemas.openxmlformats.org/spreadsheetml/2006/main" count="120" uniqueCount="89">
  <si>
    <t>ЗАТВЕРДЖЕНО
Наказ Міністерства фінансів України
26 серпня 2014 року № 836
(у редакції наказу Міністерства фінансів України
від 01 листопада 2022 року № 359)</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</si>
  <si>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29 грудня 2023 року № 258</t>
    </r>
  </si>
  <si>
    <t>ПАСПОРТ
бюджетної програми місцевого бюджету на 2023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</si>
  <si>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</si>
  <si>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</si>
  <si>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</si>
  <si>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</si>
  <si>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</si>
  <si>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</si>
  <si>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0611272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</si>
  <si>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1272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</si>
  <si>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</si>
  <si>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</si>
  <si>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2 801 909,00 гривень, у тому числі загального фонду — 0,00 гривень та спеціального фонду — 2 801 909,00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</si>
  <si>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</si>
  <si>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</si>
  <si>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</si>
  <si>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</si>
  <si>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</si>
  <si>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03.11.2022 року № 2710 - IX  "Про Державний бюджет України на 2023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</si>
  <si>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</si>
  <si>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</si>
  <si>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</si>
  <si>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10.07.2017 року № 992  "Про затвердження Типового переліку бюджетних програм та результативних показників їх виконання для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</si>
  <si>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</si>
  <si>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</si>
  <si>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10.11.2023 року № 5 "Про внесення змін до бюджету Хмельницької міської територіальної громади на 2023 рік"</t>
  </si>
  <si>
    <t>Рішення сесії Хмельницької міської ради від 21.12.2023 року № 11 "Про внесення змін до бюджету Хмельницької міської територіальної громади на 2023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</si>
  <si>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</si>
  <si>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</si>
  <si>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</si>
  <si>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освітньої субвенції</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</si>
  <si>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</si>
  <si>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</si>
  <si>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</si>
  <si>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</si>
  <si>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</si>
  <si>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</si>
  <si>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</si>
  <si>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</si>
  <si>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</si>
  <si>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</si>
  <si>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засобів навчання для навчальних кабінетів закладів загальної середньої освіти комунальної власності</t>
  </si>
  <si>
    <t>Закупівля мультимедійного обладнання, комп’ютерного обладнання та меблів для навчальних кабінетів</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</si>
  <si>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</si>
  <si>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</si>
  <si>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</si>
  <si>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</si>
  <si>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</si>
  <si>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</si>
  <si>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</si>
  <si>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</si>
  <si>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</si>
  <si>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</si>
  <si>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</si>
  <si>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</si>
  <si>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</si>
  <si>
    <t>од.</t>
  </si>
  <si>
    <t>Мережа шкіл, звіт ЗНЗ - 1</t>
  </si>
  <si>
    <t>Кількість 5-х класів</t>
  </si>
  <si>
    <t>Кількість 6-х класів</t>
  </si>
  <si>
    <t>Мережа шкіл, звіт ЗНЗ - 2</t>
  </si>
  <si>
    <t>Кількість закладів - учасників всеукраїнського інноваційного освітнього проекту, в яких здійснюється апробація навчально-методичного забезпечення, створених відповідно до Державного стандарту базової середньої освіти</t>
  </si>
  <si>
    <t>Звітність</t>
  </si>
  <si>
    <t>Кількість пілотних класів</t>
  </si>
  <si>
    <t>продукту</t>
  </si>
  <si>
    <t>Кількість учнів 5 класів</t>
  </si>
  <si>
    <t>осіб</t>
  </si>
  <si>
    <t>Кількість учнів 6 класів</t>
  </si>
  <si>
    <t>Кількість учнів пілотних класів</t>
  </si>
  <si>
    <t>ефективності</t>
  </si>
  <si>
    <t>Середні витрати на закупівлю засобів навчання для навчальних кабінетів 5-6 класів закладів загальної середньої освіти комунальної власності на 1 клас</t>
  </si>
  <si>
    <t>Середні витрати на закупівлю засобів навчання, мультимедійного обладнання, комп’ютерного обладнання та меблів для навчальних кабінетів для пілотних класів на 1 клас</t>
  </si>
  <si>
    <t>Середні витрати на закупівлю навчальної та навчально-методичної літератури, у тому числі їх електронних версій та з аудіосупроводом, для учнів та педагогічних працівників пілотних класів на 1 клас</t>
  </si>
  <si>
    <t>якості</t>
  </si>
  <si>
    <t>Прогнозне забезпечення реалізації заходів за рахунок освітньої субвенції</t>
  </si>
  <si>
    <t>%</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</si>
  <si>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</si>
  <si>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</si>
  <si>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</si>
  <si>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</si>
  <si>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</si>
  <si>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</si>
  <si>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</si>
  <si>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</si>
  <si>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</si>
  <si>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t xml:space="preserve">Ярослава Балабась </t>
  </si>
  <si>
    <t>Реалізація заходів за рахунок освітньої субвенції з
державного бюджету місцевим бюджетам (за спеціальним фондом державного бюджету)</t>
  </si>
  <si>
    <t>28.12.2023 рокв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</si>
</sst>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6"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xf numFmtId="0" fontId="17" fillId="0" borderId="0"/>
    <xf numFmtId="0" fontId="2" fillId="0" borderId="0"/>
    <xf numFmtId="0" fontId="21" fillId="0" borderId="0"/>
    <xf numFmtId="0" fontId="17" fillId="0" borderId="0"/>
    <xf numFmtId="0" fontId="23" fillId="0" borderId="0"/>
    <xf numFmtId="0" fontId="24" fillId="0" borderId="0"/>
    <xf numFmtId="0" fontId="1" fillId="0" borderId="0"/>
    <xf numFmtId="0" fontId="15" fillId="16" borderId="13" applyNumberFormat="0" applyFont="0" applyAlignment="0" applyProtection="0"/>
    <xf numFmtId="0" fontId="25" fillId="0" borderId="0"/>
    <xf numFmtId="43" fontId="2" fillId="0" borderId="0" applyFont="0" applyFill="0" applyBorder="0" applyAlignment="0" applyProtection="0"/>
  </cellStyleXfs>
  <cellXfs count="81">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2" fillId="0" borderId="2" xfId="1" applyFont="1" applyFill="1" applyBorder="1" applyAlignment="1">
      <alignment horizontal="center" vertical="center" wrapText="1"/>
    </xf>
    <xf numFmtId="0" fontId="12"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1" fontId="13"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2" fillId="0" borderId="0" xfId="1" applyFill="1" applyBorder="1" applyAlignment="1">
      <alignment horizontal="left" vertical="center" wrapText="1"/>
    </xf>
    <xf numFmtId="4" fontId="2" fillId="0" borderId="0" xfId="1" applyNumberFormat="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2" fillId="0" borderId="0" xfId="1" applyFont="1" applyFill="1" applyBorder="1" applyAlignment="1">
      <alignment horizontal="left" vertical="top" wrapText="1"/>
    </xf>
    <xf numFmtId="0" fontId="3" fillId="0" borderId="6" xfId="1" applyFont="1" applyFill="1" applyBorder="1" applyAlignment="1">
      <alignment horizontal="center"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6" xfId="1" applyFont="1" applyFill="1" applyBorder="1" applyAlignment="1">
      <alignment horizontal="center" wrapText="1"/>
    </xf>
    <xf numFmtId="0" fontId="3" fillId="0" borderId="0" xfId="1" applyFont="1" applyFill="1" applyBorder="1" applyAlignment="1">
      <alignment horizontal="center" vertical="center" wrapText="1"/>
    </xf>
    <xf numFmtId="0" fontId="3" fillId="0" borderId="2" xfId="1" applyFont="1" applyFill="1" applyBorder="1" applyAlignment="1">
      <alignment horizontal="left" vertical="center" wrapTex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165" fontId="14" fillId="0" borderId="2" xfId="1" applyNumberFormat="1" applyFont="1" applyFill="1" applyBorder="1" applyAlignment="1">
      <alignment horizontal="center" vertical="center" wrapText="1" shrinkToFit="1"/>
    </xf>
    <xf numFmtId="4"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3" fontId="9" fillId="0" borderId="2" xfId="1" applyNumberFormat="1" applyFont="1" applyFill="1" applyBorder="1" applyAlignment="1">
      <alignment horizontal="center" vertical="center" wrapText="1"/>
    </xf>
    <xf numFmtId="3" fontId="9" fillId="0" borderId="3"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xf>
    <xf numFmtId="164" fontId="9" fillId="0" borderId="2"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3"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12" fillId="0" borderId="2"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9" fillId="0" borderId="2" xfId="1" applyNumberFormat="1" applyFont="1" applyFill="1" applyBorder="1" applyAlignment="1">
      <alignment vertical="center" wrapText="1" shrinkToFit="1"/>
    </xf>
    <xf numFmtId="0" fontId="3" fillId="0" borderId="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right" vertical="center" wrapText="1"/>
    </xf>
    <xf numFmtId="4" fontId="9" fillId="0" borderId="2" xfId="1" applyNumberFormat="1" applyFont="1" applyFill="1" applyBorder="1" applyAlignment="1">
      <alignment horizontal="right" vertical="center" wrapText="1" shrinkToFit="1"/>
    </xf>
    <xf numFmtId="0" fontId="3" fillId="0" borderId="2"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75"/>
  <sheetViews>
    <sheetView tabSelected="1" view="pageBreakPreview" zoomScale="60" zoomScaleNormal="80" workbookViewId="0">
      <selection activeCell="D67" sqref="D67:E67"/>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 width="13.5" style="2" customWidth="1"/>
    <col min="17" max="16384" width="9.33203125" style="2"/>
  </cols>
  <sheetData>
    <row r="1" spans="1:11" s="1" customFormat="1" ht="100.5" customHeight="1" x14ac:dyDescent="0.2">
      <c r="G1" s="67" t="s">
        <v>0</v>
      </c>
      <c r="H1" s="78"/>
      <c r="I1" s="78"/>
      <c r="J1" s="78"/>
      <c r="K1" s="78"/>
    </row>
    <row r="2" spans="1:11" ht="120.2" customHeight="1" x14ac:dyDescent="0.2">
      <c r="B2" s="3"/>
      <c r="C2" s="3"/>
      <c r="D2" s="3"/>
      <c r="E2" s="3"/>
      <c r="F2" s="3"/>
      <c r="G2" s="67" t="s">
        <v>1</v>
      </c>
      <c r="H2" s="67"/>
      <c r="I2" s="67"/>
      <c r="J2" s="67"/>
      <c r="K2" s="67"/>
    </row>
    <row r="3" spans="1:11" ht="39.200000000000003" customHeight="1" x14ac:dyDescent="0.2">
      <c r="A3" s="79" t="s">
        <v>2</v>
      </c>
      <c r="B3" s="80"/>
      <c r="C3" s="80"/>
      <c r="D3" s="80"/>
      <c r="E3" s="80"/>
      <c r="F3" s="80"/>
      <c r="G3" s="80"/>
      <c r="H3" s="80"/>
      <c r="I3" s="80"/>
      <c r="J3" s="80"/>
      <c r="K3" s="80"/>
    </row>
    <row r="4" spans="1:11" ht="133.15" customHeight="1" x14ac:dyDescent="0.2">
      <c r="A4" s="4" t="s">
        <v>3</v>
      </c>
      <c r="B4" s="76" t="s">
        <v>4</v>
      </c>
      <c r="C4" s="76"/>
      <c r="D4" s="76"/>
      <c r="E4" s="76"/>
      <c r="F4" s="76"/>
      <c r="G4" s="40" t="s">
        <v>5</v>
      </c>
      <c r="H4" s="40"/>
      <c r="I4" s="40"/>
      <c r="J4" s="40"/>
      <c r="K4" s="40"/>
    </row>
    <row r="5" spans="1:11" ht="125.1" customHeight="1" x14ac:dyDescent="0.2">
      <c r="A5" s="5" t="s">
        <v>6</v>
      </c>
      <c r="B5" s="76" t="s">
        <v>7</v>
      </c>
      <c r="C5" s="76"/>
      <c r="D5" s="76"/>
      <c r="E5" s="76"/>
      <c r="F5" s="76"/>
      <c r="G5" s="76" t="s">
        <v>8</v>
      </c>
      <c r="H5" s="76"/>
      <c r="I5" s="76"/>
      <c r="J5" s="76"/>
      <c r="K5" s="76"/>
    </row>
    <row r="6" spans="1:11" ht="133.15" customHeight="1" x14ac:dyDescent="0.2">
      <c r="A6" s="5" t="s">
        <v>9</v>
      </c>
      <c r="B6" s="40" t="s">
        <v>10</v>
      </c>
      <c r="C6" s="76"/>
      <c r="D6" s="6" t="s">
        <v>11</v>
      </c>
      <c r="E6" s="77" t="s">
        <v>87</v>
      </c>
      <c r="F6" s="40"/>
      <c r="G6" s="40" t="s">
        <v>12</v>
      </c>
      <c r="H6" s="76"/>
      <c r="I6" s="76"/>
      <c r="J6" s="76"/>
      <c r="K6" s="76"/>
    </row>
    <row r="7" spans="1:11" ht="29.25" customHeight="1" x14ac:dyDescent="0.2">
      <c r="A7" s="67" t="s">
        <v>13</v>
      </c>
      <c r="B7" s="67"/>
      <c r="C7" s="67"/>
      <c r="D7" s="67"/>
      <c r="E7" s="67"/>
      <c r="F7" s="67"/>
      <c r="G7" s="67"/>
      <c r="H7" s="67"/>
      <c r="I7" s="67"/>
      <c r="J7" s="67"/>
      <c r="K7" s="67"/>
    </row>
    <row r="8" spans="1:11" ht="21.75" customHeight="1" x14ac:dyDescent="0.2">
      <c r="A8" s="73" t="s">
        <v>14</v>
      </c>
      <c r="B8" s="73"/>
      <c r="C8" s="73"/>
      <c r="D8" s="73"/>
      <c r="E8" s="73"/>
      <c r="F8" s="73"/>
      <c r="G8" s="73"/>
      <c r="H8" s="73"/>
      <c r="I8" s="73"/>
      <c r="J8" s="73"/>
      <c r="K8" s="73"/>
    </row>
    <row r="9" spans="1:11" ht="26.45" customHeight="1" x14ac:dyDescent="0.2">
      <c r="A9" s="73" t="s">
        <v>15</v>
      </c>
      <c r="B9" s="73"/>
      <c r="C9" s="73"/>
      <c r="D9" s="73"/>
      <c r="E9" s="73"/>
      <c r="F9" s="73"/>
      <c r="G9" s="73"/>
      <c r="H9" s="73"/>
      <c r="I9" s="73"/>
      <c r="J9" s="73"/>
      <c r="K9" s="73"/>
    </row>
    <row r="10" spans="1:11" ht="31.35" customHeight="1" x14ac:dyDescent="0.2">
      <c r="A10" s="73" t="s">
        <v>16</v>
      </c>
      <c r="B10" s="67"/>
      <c r="C10" s="67"/>
      <c r="D10" s="67"/>
      <c r="E10" s="67"/>
      <c r="F10" s="67"/>
      <c r="G10" s="67"/>
      <c r="H10" s="67"/>
      <c r="I10" s="67"/>
      <c r="J10" s="67"/>
      <c r="K10" s="67"/>
    </row>
    <row r="11" spans="1:11" ht="23.25" customHeight="1" x14ac:dyDescent="0.2">
      <c r="A11" s="73" t="s">
        <v>17</v>
      </c>
      <c r="B11" s="67"/>
      <c r="C11" s="67"/>
      <c r="D11" s="67"/>
      <c r="E11" s="67"/>
      <c r="F11" s="67"/>
      <c r="G11" s="67"/>
      <c r="H11" s="67"/>
      <c r="I11" s="67"/>
      <c r="J11" s="67"/>
      <c r="K11" s="67"/>
    </row>
    <row r="12" spans="1:11" ht="23.25" customHeight="1" x14ac:dyDescent="0.2">
      <c r="A12" s="73" t="s">
        <v>18</v>
      </c>
      <c r="B12" s="67"/>
      <c r="C12" s="67"/>
      <c r="D12" s="67"/>
      <c r="E12" s="67"/>
      <c r="F12" s="67"/>
      <c r="G12" s="67"/>
      <c r="H12" s="67"/>
      <c r="I12" s="67"/>
      <c r="J12" s="67"/>
      <c r="K12" s="67"/>
    </row>
    <row r="13" spans="1:11" ht="23.1" customHeight="1" x14ac:dyDescent="0.2">
      <c r="A13" s="73" t="s">
        <v>19</v>
      </c>
      <c r="B13" s="67"/>
      <c r="C13" s="67"/>
      <c r="D13" s="67"/>
      <c r="E13" s="67"/>
      <c r="F13" s="67"/>
      <c r="G13" s="67"/>
      <c r="H13" s="67"/>
      <c r="I13" s="67"/>
      <c r="J13" s="67"/>
      <c r="K13" s="67"/>
    </row>
    <row r="14" spans="1:11" ht="23.1" customHeight="1" x14ac:dyDescent="0.2">
      <c r="A14" s="73" t="s">
        <v>20</v>
      </c>
      <c r="B14" s="73"/>
      <c r="C14" s="73"/>
      <c r="D14" s="73"/>
      <c r="E14" s="73"/>
      <c r="F14" s="73"/>
      <c r="G14" s="73"/>
      <c r="H14" s="73"/>
      <c r="I14" s="73"/>
      <c r="J14" s="73"/>
      <c r="K14" s="73"/>
    </row>
    <row r="15" spans="1:11" ht="40.15" customHeight="1" x14ac:dyDescent="0.2">
      <c r="A15" s="73" t="s">
        <v>21</v>
      </c>
      <c r="B15" s="74"/>
      <c r="C15" s="74"/>
      <c r="D15" s="74"/>
      <c r="E15" s="74"/>
      <c r="F15" s="74"/>
      <c r="G15" s="74"/>
      <c r="H15" s="74"/>
      <c r="I15" s="74"/>
      <c r="J15" s="74"/>
      <c r="K15" s="74"/>
    </row>
    <row r="16" spans="1:11" ht="26.45" customHeight="1" x14ac:dyDescent="0.2">
      <c r="A16" s="73" t="s">
        <v>22</v>
      </c>
      <c r="B16" s="74"/>
      <c r="C16" s="74"/>
      <c r="D16" s="74"/>
      <c r="E16" s="74"/>
      <c r="F16" s="74"/>
      <c r="G16" s="74"/>
      <c r="H16" s="74"/>
      <c r="I16" s="74"/>
      <c r="J16" s="74"/>
      <c r="K16" s="74"/>
    </row>
    <row r="17" spans="1:11" ht="40.15" customHeight="1" x14ac:dyDescent="0.2">
      <c r="A17" s="73" t="s">
        <v>23</v>
      </c>
      <c r="B17" s="73"/>
      <c r="C17" s="73"/>
      <c r="D17" s="73"/>
      <c r="E17" s="73"/>
      <c r="F17" s="73"/>
      <c r="G17" s="73"/>
      <c r="H17" s="73"/>
      <c r="I17" s="73"/>
      <c r="J17" s="73"/>
      <c r="K17" s="73"/>
    </row>
    <row r="18" spans="1:11" ht="40.15" customHeight="1" x14ac:dyDescent="0.2">
      <c r="A18" s="73" t="s">
        <v>24</v>
      </c>
      <c r="B18" s="73"/>
      <c r="C18" s="73"/>
      <c r="D18" s="73"/>
      <c r="E18" s="73"/>
      <c r="F18" s="73"/>
      <c r="G18" s="73"/>
      <c r="H18" s="73"/>
      <c r="I18" s="73"/>
      <c r="J18" s="73"/>
      <c r="K18" s="73"/>
    </row>
    <row r="19" spans="1:11" ht="27.95" customHeight="1" x14ac:dyDescent="0.2">
      <c r="A19" s="73" t="s">
        <v>25</v>
      </c>
      <c r="B19" s="73"/>
      <c r="C19" s="73"/>
      <c r="D19" s="73"/>
      <c r="E19" s="73"/>
      <c r="F19" s="73"/>
      <c r="G19" s="73"/>
      <c r="H19" s="73"/>
      <c r="I19" s="73"/>
      <c r="J19" s="73"/>
      <c r="K19" s="73"/>
    </row>
    <row r="20" spans="1:11" ht="31.9" customHeight="1" x14ac:dyDescent="0.2">
      <c r="A20" s="75" t="s">
        <v>26</v>
      </c>
      <c r="B20" s="75"/>
      <c r="C20" s="75"/>
      <c r="D20" s="75"/>
      <c r="E20" s="75"/>
      <c r="F20" s="75"/>
      <c r="G20" s="75"/>
      <c r="H20" s="75"/>
      <c r="I20" s="75"/>
      <c r="J20" s="75"/>
      <c r="K20" s="75"/>
    </row>
    <row r="21" spans="1:11" ht="25.15" customHeight="1" x14ac:dyDescent="0.2">
      <c r="A21" s="75" t="s">
        <v>27</v>
      </c>
      <c r="B21" s="75"/>
      <c r="C21" s="75"/>
      <c r="D21" s="75"/>
      <c r="E21" s="75"/>
      <c r="F21" s="75"/>
      <c r="G21" s="75"/>
      <c r="H21" s="75"/>
      <c r="I21" s="75"/>
      <c r="J21" s="75"/>
      <c r="K21" s="75"/>
    </row>
    <row r="22" spans="1:11" ht="23.25" customHeight="1" x14ac:dyDescent="0.2">
      <c r="A22" s="67" t="s">
        <v>28</v>
      </c>
      <c r="B22" s="67"/>
      <c r="C22" s="67"/>
      <c r="D22" s="67"/>
      <c r="E22" s="67"/>
      <c r="F22" s="67"/>
      <c r="G22" s="67"/>
      <c r="H22" s="67"/>
      <c r="I22" s="67"/>
      <c r="J22" s="67"/>
      <c r="K22" s="67"/>
    </row>
    <row r="23" spans="1:11" ht="9" customHeight="1" x14ac:dyDescent="0.2">
      <c r="A23" s="4"/>
      <c r="B23" s="4"/>
      <c r="C23" s="4"/>
      <c r="D23" s="4"/>
      <c r="E23" s="4"/>
      <c r="F23" s="4"/>
      <c r="G23" s="4"/>
      <c r="H23" s="4"/>
      <c r="I23" s="4"/>
      <c r="J23" s="4"/>
      <c r="K23" s="4"/>
    </row>
    <row r="24" spans="1:11" ht="16.350000000000001" customHeight="1" x14ac:dyDescent="0.2">
      <c r="A24" s="7" t="s">
        <v>29</v>
      </c>
      <c r="B24" s="61" t="s">
        <v>30</v>
      </c>
      <c r="C24" s="61"/>
      <c r="D24" s="61"/>
      <c r="E24" s="61"/>
      <c r="F24" s="61"/>
      <c r="G24" s="61"/>
      <c r="H24" s="61"/>
      <c r="I24" s="8"/>
      <c r="J24" s="8"/>
      <c r="K24" s="8"/>
    </row>
    <row r="25" spans="1:11" ht="55.5" customHeight="1" x14ac:dyDescent="0.2">
      <c r="A25" s="9">
        <v>1</v>
      </c>
      <c r="B25" s="41" t="s">
        <v>31</v>
      </c>
      <c r="C25" s="41"/>
      <c r="D25" s="41"/>
      <c r="E25" s="41"/>
      <c r="F25" s="41"/>
      <c r="G25" s="41"/>
      <c r="H25" s="41"/>
      <c r="I25" s="8"/>
      <c r="J25" s="8"/>
      <c r="K25" s="8"/>
    </row>
    <row r="26" spans="1:11" ht="3.4" customHeight="1" x14ac:dyDescent="0.2">
      <c r="A26" s="10"/>
      <c r="B26" s="4"/>
      <c r="C26" s="4"/>
      <c r="D26" s="4"/>
      <c r="E26" s="4"/>
      <c r="F26" s="4"/>
      <c r="G26" s="4"/>
      <c r="H26" s="4"/>
      <c r="I26" s="8"/>
      <c r="J26" s="8"/>
      <c r="K26" s="8"/>
    </row>
    <row r="27" spans="1:11" ht="84.95" customHeight="1" x14ac:dyDescent="0.2">
      <c r="A27" s="67" t="s">
        <v>32</v>
      </c>
      <c r="B27" s="72"/>
      <c r="C27" s="72"/>
      <c r="D27" s="72"/>
      <c r="E27" s="72"/>
      <c r="F27" s="72"/>
      <c r="G27" s="72"/>
      <c r="H27" s="72"/>
      <c r="I27" s="72"/>
      <c r="J27" s="72"/>
      <c r="K27" s="72"/>
    </row>
    <row r="28" spans="1:11" ht="23.25" customHeight="1" x14ac:dyDescent="0.2">
      <c r="A28" s="67" t="s">
        <v>33</v>
      </c>
      <c r="B28" s="67"/>
      <c r="C28" s="67"/>
      <c r="D28" s="67"/>
      <c r="E28" s="67"/>
      <c r="F28" s="67"/>
      <c r="G28" s="67"/>
      <c r="H28" s="67"/>
      <c r="I28" s="67"/>
      <c r="J28" s="67"/>
      <c r="K28" s="67"/>
    </row>
    <row r="29" spans="1:11" ht="9" customHeight="1" x14ac:dyDescent="0.2">
      <c r="A29" s="4"/>
      <c r="B29" s="4"/>
      <c r="C29" s="4"/>
      <c r="D29" s="4"/>
      <c r="E29" s="4"/>
      <c r="F29" s="4"/>
      <c r="G29" s="4"/>
      <c r="H29" s="4"/>
      <c r="I29" s="4"/>
      <c r="J29" s="4"/>
      <c r="K29" s="4"/>
    </row>
    <row r="30" spans="1:11" ht="23.25" customHeight="1" x14ac:dyDescent="0.2">
      <c r="A30" s="7" t="s">
        <v>29</v>
      </c>
      <c r="B30" s="61" t="s">
        <v>34</v>
      </c>
      <c r="C30" s="61"/>
      <c r="D30" s="61"/>
      <c r="E30" s="61"/>
      <c r="F30" s="61"/>
      <c r="G30" s="61"/>
      <c r="H30" s="61"/>
      <c r="I30" s="8"/>
      <c r="J30" s="8"/>
      <c r="K30" s="8"/>
    </row>
    <row r="31" spans="1:11" ht="48.2" customHeight="1" x14ac:dyDescent="0.2">
      <c r="A31" s="11">
        <v>1</v>
      </c>
      <c r="B31" s="57" t="s">
        <v>35</v>
      </c>
      <c r="C31" s="68"/>
      <c r="D31" s="68"/>
      <c r="E31" s="68"/>
      <c r="F31" s="68"/>
      <c r="G31" s="68"/>
      <c r="H31" s="58"/>
      <c r="I31" s="8"/>
      <c r="J31" s="8"/>
      <c r="K31" s="8"/>
    </row>
    <row r="32" spans="1:11" ht="5.45" customHeight="1" x14ac:dyDescent="0.2">
      <c r="A32" s="8"/>
      <c r="B32" s="8"/>
      <c r="C32" s="8"/>
      <c r="D32" s="8"/>
      <c r="E32" s="8"/>
      <c r="F32" s="8"/>
      <c r="G32" s="8"/>
      <c r="H32" s="8"/>
      <c r="I32" s="8"/>
      <c r="J32" s="8"/>
      <c r="K32" s="8"/>
    </row>
    <row r="33" spans="1:14" ht="15.75" x14ac:dyDescent="0.2">
      <c r="A33" s="67" t="s">
        <v>36</v>
      </c>
      <c r="B33" s="67"/>
      <c r="C33" s="67"/>
      <c r="D33" s="67"/>
      <c r="E33" s="67"/>
      <c r="F33" s="67"/>
      <c r="G33" s="67"/>
      <c r="H33" s="67"/>
      <c r="I33" s="8"/>
      <c r="J33" s="8"/>
      <c r="K33" s="8"/>
    </row>
    <row r="34" spans="1:14" ht="15.75" x14ac:dyDescent="0.2">
      <c r="A34" s="69" t="s">
        <v>37</v>
      </c>
      <c r="B34" s="69"/>
      <c r="C34" s="69"/>
      <c r="D34" s="69"/>
      <c r="E34" s="69"/>
      <c r="F34" s="69"/>
      <c r="G34" s="69"/>
      <c r="H34" s="69"/>
      <c r="I34" s="69"/>
      <c r="J34" s="5"/>
      <c r="K34" s="5"/>
    </row>
    <row r="35" spans="1:14" s="15" customFormat="1" ht="27.95" customHeight="1" x14ac:dyDescent="0.2">
      <c r="A35" s="12" t="s">
        <v>29</v>
      </c>
      <c r="B35" s="61" t="s">
        <v>38</v>
      </c>
      <c r="C35" s="61"/>
      <c r="D35" s="61" t="s">
        <v>39</v>
      </c>
      <c r="E35" s="61"/>
      <c r="F35" s="61" t="s">
        <v>40</v>
      </c>
      <c r="G35" s="61"/>
      <c r="H35" s="61" t="s">
        <v>41</v>
      </c>
      <c r="I35" s="61"/>
      <c r="J35" s="13"/>
      <c r="K35" s="14"/>
    </row>
    <row r="36" spans="1:14" ht="15.75" x14ac:dyDescent="0.2">
      <c r="A36" s="16">
        <v>1</v>
      </c>
      <c r="B36" s="62">
        <v>2</v>
      </c>
      <c r="C36" s="62"/>
      <c r="D36" s="62">
        <v>3</v>
      </c>
      <c r="E36" s="62"/>
      <c r="F36" s="62">
        <v>4</v>
      </c>
      <c r="G36" s="62"/>
      <c r="H36" s="62">
        <v>6</v>
      </c>
      <c r="I36" s="62"/>
      <c r="J36" s="17"/>
      <c r="K36" s="8"/>
    </row>
    <row r="37" spans="1:14" ht="49.7" customHeight="1" x14ac:dyDescent="0.2">
      <c r="A37" s="18">
        <v>1</v>
      </c>
      <c r="B37" s="41" t="s">
        <v>42</v>
      </c>
      <c r="C37" s="41"/>
      <c r="D37" s="70">
        <v>0</v>
      </c>
      <c r="E37" s="70"/>
      <c r="F37" s="70">
        <f>1563492-26612</f>
        <v>1536880</v>
      </c>
      <c r="G37" s="70"/>
      <c r="H37" s="70">
        <f>D37+F37</f>
        <v>1536880</v>
      </c>
      <c r="I37" s="70"/>
      <c r="J37" s="19"/>
      <c r="K37" s="8"/>
    </row>
    <row r="38" spans="1:14" ht="55.15" customHeight="1" x14ac:dyDescent="0.2">
      <c r="A38" s="18">
        <v>2</v>
      </c>
      <c r="B38" s="41" t="s">
        <v>43</v>
      </c>
      <c r="C38" s="41"/>
      <c r="D38" s="70"/>
      <c r="E38" s="70"/>
      <c r="F38" s="70">
        <f>814545+450484</f>
        <v>1265029</v>
      </c>
      <c r="G38" s="70"/>
      <c r="H38" s="70">
        <f t="shared" ref="H38" si="0">D38+F38</f>
        <v>1265029</v>
      </c>
      <c r="I38" s="70"/>
      <c r="J38" s="19"/>
      <c r="K38" s="8"/>
    </row>
    <row r="39" spans="1:14" ht="15.75" x14ac:dyDescent="0.2">
      <c r="A39" s="71" t="s">
        <v>44</v>
      </c>
      <c r="B39" s="71"/>
      <c r="C39" s="71"/>
      <c r="D39" s="70">
        <f>SUM(D37:D38)</f>
        <v>0</v>
      </c>
      <c r="E39" s="70"/>
      <c r="F39" s="70">
        <f t="shared" ref="F39" si="1">SUM(F37:F38)</f>
        <v>2801909</v>
      </c>
      <c r="G39" s="70"/>
      <c r="H39" s="70">
        <f t="shared" ref="H39" si="2">SUM(H37:H38)</f>
        <v>2801909</v>
      </c>
      <c r="I39" s="70"/>
      <c r="J39" s="8"/>
      <c r="K39" s="8"/>
    </row>
    <row r="40" spans="1:14" ht="15.75" x14ac:dyDescent="0.2">
      <c r="A40" s="8"/>
      <c r="B40" s="4"/>
      <c r="C40" s="8"/>
      <c r="D40" s="20"/>
      <c r="E40" s="20"/>
      <c r="F40" s="20"/>
      <c r="G40" s="20"/>
      <c r="H40" s="20"/>
      <c r="I40" s="20"/>
      <c r="J40" s="8"/>
      <c r="K40" s="8"/>
    </row>
    <row r="41" spans="1:14" ht="15.75" x14ac:dyDescent="0.2">
      <c r="A41" s="67" t="s">
        <v>45</v>
      </c>
      <c r="B41" s="67"/>
      <c r="C41" s="67"/>
      <c r="D41" s="67"/>
      <c r="E41" s="67"/>
      <c r="F41" s="67"/>
      <c r="G41" s="67"/>
      <c r="H41" s="67"/>
      <c r="I41" s="8"/>
      <c r="J41" s="8"/>
      <c r="K41" s="8"/>
    </row>
    <row r="42" spans="1:14" ht="16.5" customHeight="1" x14ac:dyDescent="0.2">
      <c r="A42" s="69" t="s">
        <v>37</v>
      </c>
      <c r="B42" s="69"/>
      <c r="C42" s="69"/>
      <c r="D42" s="69"/>
      <c r="E42" s="69"/>
      <c r="F42" s="69"/>
      <c r="G42" s="69"/>
      <c r="H42" s="69"/>
      <c r="I42" s="69"/>
      <c r="J42" s="5"/>
      <c r="K42" s="5"/>
    </row>
    <row r="43" spans="1:14" ht="25.9" customHeight="1" x14ac:dyDescent="0.2">
      <c r="A43" s="61" t="s">
        <v>46</v>
      </c>
      <c r="B43" s="61"/>
      <c r="C43" s="61"/>
      <c r="D43" s="61" t="s">
        <v>39</v>
      </c>
      <c r="E43" s="61"/>
      <c r="F43" s="61" t="s">
        <v>40</v>
      </c>
      <c r="G43" s="61"/>
      <c r="H43" s="61" t="s">
        <v>41</v>
      </c>
      <c r="I43" s="61"/>
      <c r="J43" s="8"/>
      <c r="K43" s="8"/>
    </row>
    <row r="44" spans="1:14" ht="16.5" customHeight="1" x14ac:dyDescent="0.2">
      <c r="A44" s="62">
        <v>1</v>
      </c>
      <c r="B44" s="62"/>
      <c r="C44" s="62"/>
      <c r="D44" s="62">
        <v>2</v>
      </c>
      <c r="E44" s="62"/>
      <c r="F44" s="62">
        <v>3</v>
      </c>
      <c r="G44" s="62"/>
      <c r="H44" s="62">
        <v>4</v>
      </c>
      <c r="I44" s="62"/>
      <c r="J44" s="8"/>
      <c r="K44" s="8"/>
    </row>
    <row r="45" spans="1:14" ht="47.65" customHeight="1" x14ac:dyDescent="0.2">
      <c r="A45" s="57" t="s">
        <v>47</v>
      </c>
      <c r="B45" s="68"/>
      <c r="C45" s="58"/>
      <c r="D45" s="66">
        <f>D39</f>
        <v>0</v>
      </c>
      <c r="E45" s="66"/>
      <c r="F45" s="66">
        <f>F39</f>
        <v>2801909</v>
      </c>
      <c r="G45" s="66"/>
      <c r="H45" s="66">
        <f>D45+F45</f>
        <v>2801909</v>
      </c>
      <c r="I45" s="66"/>
      <c r="J45" s="8"/>
      <c r="K45" s="8"/>
      <c r="N45" s="21"/>
    </row>
    <row r="46" spans="1:14" ht="17.649999999999999" customHeight="1" x14ac:dyDescent="0.2">
      <c r="A46" s="63" t="s">
        <v>44</v>
      </c>
      <c r="B46" s="64"/>
      <c r="C46" s="64"/>
      <c r="D46" s="65">
        <f>SUM(D45)</f>
        <v>0</v>
      </c>
      <c r="E46" s="65"/>
      <c r="F46" s="65">
        <f>SUM(F45)</f>
        <v>2801909</v>
      </c>
      <c r="G46" s="65"/>
      <c r="H46" s="66">
        <f>SUM(H45)</f>
        <v>2801909</v>
      </c>
      <c r="I46" s="66"/>
      <c r="J46" s="8"/>
      <c r="K46" s="8"/>
    </row>
    <row r="47" spans="1:14" ht="15.75" x14ac:dyDescent="0.2">
      <c r="A47" s="8"/>
      <c r="B47" s="8"/>
      <c r="C47" s="8"/>
      <c r="D47" s="8"/>
      <c r="E47" s="8"/>
      <c r="F47" s="8"/>
      <c r="G47" s="8"/>
      <c r="H47" s="8"/>
      <c r="I47" s="8"/>
      <c r="J47" s="8"/>
      <c r="K47" s="8"/>
    </row>
    <row r="48" spans="1:14" ht="17.45" customHeight="1" x14ac:dyDescent="0.2">
      <c r="A48" s="67" t="s">
        <v>48</v>
      </c>
      <c r="B48" s="67"/>
      <c r="C48" s="67"/>
      <c r="D48" s="67"/>
      <c r="E48" s="67"/>
      <c r="F48" s="67"/>
      <c r="G48" s="67"/>
      <c r="H48" s="67"/>
      <c r="I48" s="8"/>
      <c r="J48" s="8"/>
      <c r="K48" s="8"/>
    </row>
    <row r="49" spans="1:11" ht="40.15" customHeight="1" x14ac:dyDescent="0.2">
      <c r="A49" s="12" t="s">
        <v>29</v>
      </c>
      <c r="B49" s="12" t="s">
        <v>49</v>
      </c>
      <c r="C49" s="12" t="s">
        <v>50</v>
      </c>
      <c r="D49" s="61" t="s">
        <v>51</v>
      </c>
      <c r="E49" s="61"/>
      <c r="F49" s="61" t="s">
        <v>39</v>
      </c>
      <c r="G49" s="61"/>
      <c r="H49" s="61" t="s">
        <v>40</v>
      </c>
      <c r="I49" s="61"/>
      <c r="J49" s="61" t="s">
        <v>41</v>
      </c>
      <c r="K49" s="61"/>
    </row>
    <row r="50" spans="1:11" s="15" customFormat="1" ht="21.95" customHeight="1" x14ac:dyDescent="0.2">
      <c r="A50" s="16">
        <v>1</v>
      </c>
      <c r="B50" s="16">
        <v>2</v>
      </c>
      <c r="C50" s="16">
        <v>3</v>
      </c>
      <c r="D50" s="62">
        <v>4</v>
      </c>
      <c r="E50" s="62"/>
      <c r="F50" s="62">
        <v>5</v>
      </c>
      <c r="G50" s="62"/>
      <c r="H50" s="62">
        <v>6</v>
      </c>
      <c r="I50" s="62"/>
      <c r="J50" s="62">
        <v>7</v>
      </c>
      <c r="K50" s="43"/>
    </row>
    <row r="51" spans="1:11" ht="21.95" customHeight="1" x14ac:dyDescent="0.2">
      <c r="A51" s="18">
        <v>1</v>
      </c>
      <c r="B51" s="22" t="s">
        <v>52</v>
      </c>
      <c r="C51" s="23"/>
      <c r="D51" s="43"/>
      <c r="E51" s="43"/>
      <c r="F51" s="43"/>
      <c r="G51" s="43"/>
      <c r="H51" s="43"/>
      <c r="I51" s="43"/>
      <c r="J51" s="43"/>
      <c r="K51" s="43"/>
    </row>
    <row r="52" spans="1:11" ht="33.950000000000003" customHeight="1" x14ac:dyDescent="0.2">
      <c r="A52" s="18"/>
      <c r="B52" s="24" t="s">
        <v>53</v>
      </c>
      <c r="C52" s="25" t="s">
        <v>54</v>
      </c>
      <c r="D52" s="57" t="s">
        <v>55</v>
      </c>
      <c r="E52" s="58"/>
      <c r="F52" s="59">
        <f>D46</f>
        <v>0</v>
      </c>
      <c r="G52" s="60"/>
      <c r="H52" s="59">
        <f>F46</f>
        <v>2801909</v>
      </c>
      <c r="I52" s="60"/>
      <c r="J52" s="59">
        <f>F52+H52</f>
        <v>2801909</v>
      </c>
      <c r="K52" s="60"/>
    </row>
    <row r="53" spans="1:11" ht="155.65" customHeight="1" x14ac:dyDescent="0.2">
      <c r="A53" s="26"/>
      <c r="B53" s="24" t="s">
        <v>56</v>
      </c>
      <c r="C53" s="24" t="s">
        <v>57</v>
      </c>
      <c r="D53" s="41" t="s">
        <v>58</v>
      </c>
      <c r="E53" s="41"/>
      <c r="F53" s="42">
        <v>43</v>
      </c>
      <c r="G53" s="42"/>
      <c r="H53" s="43"/>
      <c r="I53" s="43"/>
      <c r="J53" s="42">
        <f>F53+H53</f>
        <v>43</v>
      </c>
      <c r="K53" s="42"/>
    </row>
    <row r="54" spans="1:11" ht="27.2" customHeight="1" x14ac:dyDescent="0.2">
      <c r="A54" s="26"/>
      <c r="B54" s="24" t="s">
        <v>59</v>
      </c>
      <c r="C54" s="24" t="s">
        <v>57</v>
      </c>
      <c r="D54" s="41" t="s">
        <v>58</v>
      </c>
      <c r="E54" s="41"/>
      <c r="F54" s="42">
        <v>140</v>
      </c>
      <c r="G54" s="42"/>
      <c r="H54" s="43"/>
      <c r="I54" s="43"/>
      <c r="J54" s="42">
        <f t="shared" ref="J54:J65" si="3">F54+H54</f>
        <v>140</v>
      </c>
      <c r="K54" s="42"/>
    </row>
    <row r="55" spans="1:11" ht="28.5" customHeight="1" x14ac:dyDescent="0.2">
      <c r="A55" s="26"/>
      <c r="B55" s="24" t="s">
        <v>60</v>
      </c>
      <c r="C55" s="24" t="s">
        <v>57</v>
      </c>
      <c r="D55" s="41" t="s">
        <v>61</v>
      </c>
      <c r="E55" s="41"/>
      <c r="F55" s="42">
        <v>135</v>
      </c>
      <c r="G55" s="42"/>
      <c r="H55" s="43"/>
      <c r="I55" s="43"/>
      <c r="J55" s="42">
        <f t="shared" si="3"/>
        <v>135</v>
      </c>
      <c r="K55" s="42"/>
    </row>
    <row r="56" spans="1:11" ht="116.1" customHeight="1" x14ac:dyDescent="0.2">
      <c r="A56" s="26"/>
      <c r="B56" s="24" t="s">
        <v>62</v>
      </c>
      <c r="C56" s="24" t="s">
        <v>57</v>
      </c>
      <c r="D56" s="41" t="s">
        <v>63</v>
      </c>
      <c r="E56" s="41"/>
      <c r="F56" s="42">
        <v>2</v>
      </c>
      <c r="G56" s="42"/>
      <c r="H56" s="43"/>
      <c r="I56" s="43"/>
      <c r="J56" s="42">
        <f t="shared" si="3"/>
        <v>2</v>
      </c>
      <c r="K56" s="42"/>
    </row>
    <row r="57" spans="1:11" ht="23.85" customHeight="1" x14ac:dyDescent="0.2">
      <c r="A57" s="26"/>
      <c r="B57" s="24" t="s">
        <v>64</v>
      </c>
      <c r="C57" s="24" t="s">
        <v>57</v>
      </c>
      <c r="D57" s="41" t="s">
        <v>63</v>
      </c>
      <c r="E57" s="41"/>
      <c r="F57" s="42">
        <v>2</v>
      </c>
      <c r="G57" s="42"/>
      <c r="H57" s="43"/>
      <c r="I57" s="43"/>
      <c r="J57" s="42">
        <f t="shared" si="3"/>
        <v>2</v>
      </c>
      <c r="K57" s="42"/>
    </row>
    <row r="58" spans="1:11" ht="21.75" customHeight="1" x14ac:dyDescent="0.2">
      <c r="A58" s="26">
        <v>2</v>
      </c>
      <c r="B58" s="22" t="s">
        <v>65</v>
      </c>
      <c r="C58" s="24"/>
      <c r="D58" s="41"/>
      <c r="E58" s="41"/>
      <c r="F58" s="42"/>
      <c r="G58" s="42"/>
      <c r="H58" s="43"/>
      <c r="I58" s="43"/>
      <c r="J58" s="56"/>
      <c r="K58" s="48"/>
    </row>
    <row r="59" spans="1:11" ht="30.6" customHeight="1" x14ac:dyDescent="0.2">
      <c r="A59" s="26"/>
      <c r="B59" s="24" t="s">
        <v>66</v>
      </c>
      <c r="C59" s="24" t="s">
        <v>67</v>
      </c>
      <c r="D59" s="41" t="s">
        <v>58</v>
      </c>
      <c r="E59" s="41"/>
      <c r="F59" s="47">
        <v>4122</v>
      </c>
      <c r="G59" s="47"/>
      <c r="H59" s="49"/>
      <c r="I59" s="49"/>
      <c r="J59" s="50">
        <f t="shared" ref="J59:J61" si="4">F59+H59</f>
        <v>4122</v>
      </c>
      <c r="K59" s="51"/>
    </row>
    <row r="60" spans="1:11" ht="30.6" customHeight="1" x14ac:dyDescent="0.2">
      <c r="A60" s="26"/>
      <c r="B60" s="24" t="s">
        <v>68</v>
      </c>
      <c r="C60" s="24" t="s">
        <v>67</v>
      </c>
      <c r="D60" s="41" t="s">
        <v>58</v>
      </c>
      <c r="E60" s="41"/>
      <c r="F60" s="47">
        <v>4058</v>
      </c>
      <c r="G60" s="47"/>
      <c r="H60" s="49"/>
      <c r="I60" s="49"/>
      <c r="J60" s="50">
        <f t="shared" si="4"/>
        <v>4058</v>
      </c>
      <c r="K60" s="51"/>
    </row>
    <row r="61" spans="1:11" ht="24.4" customHeight="1" x14ac:dyDescent="0.2">
      <c r="A61" s="26"/>
      <c r="B61" s="24" t="s">
        <v>69</v>
      </c>
      <c r="C61" s="24" t="s">
        <v>67</v>
      </c>
      <c r="D61" s="41" t="s">
        <v>63</v>
      </c>
      <c r="E61" s="41"/>
      <c r="F61" s="52">
        <v>68</v>
      </c>
      <c r="G61" s="53"/>
      <c r="H61" s="54"/>
      <c r="I61" s="54"/>
      <c r="J61" s="55">
        <f t="shared" si="4"/>
        <v>68</v>
      </c>
      <c r="K61" s="55"/>
    </row>
    <row r="62" spans="1:11" ht="18.399999999999999" customHeight="1" x14ac:dyDescent="0.2">
      <c r="A62" s="26">
        <v>3</v>
      </c>
      <c r="B62" s="22" t="s">
        <v>70</v>
      </c>
      <c r="C62" s="24"/>
      <c r="D62" s="41"/>
      <c r="E62" s="46"/>
      <c r="F62" s="47"/>
      <c r="G62" s="47"/>
      <c r="H62" s="42"/>
      <c r="I62" s="42"/>
      <c r="J62" s="42"/>
      <c r="K62" s="42"/>
    </row>
    <row r="63" spans="1:11" ht="87.6" customHeight="1" x14ac:dyDescent="0.2">
      <c r="A63" s="26"/>
      <c r="B63" s="24" t="s">
        <v>71</v>
      </c>
      <c r="C63" s="24" t="s">
        <v>54</v>
      </c>
      <c r="D63" s="41" t="s">
        <v>55</v>
      </c>
      <c r="E63" s="41"/>
      <c r="F63" s="45">
        <v>0</v>
      </c>
      <c r="G63" s="45"/>
      <c r="H63" s="45">
        <f>F37/(F54+F55)</f>
        <v>5588.6545454545458</v>
      </c>
      <c r="I63" s="48"/>
      <c r="J63" s="45">
        <f t="shared" si="3"/>
        <v>5588.6545454545458</v>
      </c>
      <c r="K63" s="45"/>
    </row>
    <row r="64" spans="1:11" ht="96.4" customHeight="1" x14ac:dyDescent="0.2">
      <c r="A64" s="26"/>
      <c r="B64" s="24" t="s">
        <v>72</v>
      </c>
      <c r="C64" s="24" t="s">
        <v>54</v>
      </c>
      <c r="D64" s="41" t="s">
        <v>55</v>
      </c>
      <c r="E64" s="41"/>
      <c r="F64" s="45">
        <v>0</v>
      </c>
      <c r="G64" s="45"/>
      <c r="H64" s="45">
        <f>814545/F57</f>
        <v>407272.5</v>
      </c>
      <c r="I64" s="45"/>
      <c r="J64" s="45">
        <f t="shared" si="3"/>
        <v>407272.5</v>
      </c>
      <c r="K64" s="45"/>
    </row>
    <row r="65" spans="1:15" ht="96.4" customHeight="1" x14ac:dyDescent="0.2">
      <c r="A65" s="26"/>
      <c r="B65" s="24" t="s">
        <v>73</v>
      </c>
      <c r="C65" s="24" t="s">
        <v>54</v>
      </c>
      <c r="D65" s="41" t="s">
        <v>55</v>
      </c>
      <c r="E65" s="41"/>
      <c r="F65" s="45">
        <v>0</v>
      </c>
      <c r="G65" s="45"/>
      <c r="H65" s="45">
        <f>450484/F57</f>
        <v>225242</v>
      </c>
      <c r="I65" s="45"/>
      <c r="J65" s="45">
        <f t="shared" si="3"/>
        <v>225242</v>
      </c>
      <c r="K65" s="45"/>
    </row>
    <row r="66" spans="1:15" ht="21.95" customHeight="1" x14ac:dyDescent="0.2">
      <c r="A66" s="26">
        <v>4</v>
      </c>
      <c r="B66" s="22" t="s">
        <v>74</v>
      </c>
      <c r="C66" s="24"/>
      <c r="D66" s="41"/>
      <c r="E66" s="41"/>
      <c r="F66" s="42"/>
      <c r="G66" s="42"/>
      <c r="H66" s="43"/>
      <c r="I66" s="43"/>
      <c r="J66" s="42"/>
      <c r="K66" s="42"/>
      <c r="N66" s="21"/>
      <c r="O66" s="21"/>
    </row>
    <row r="67" spans="1:15" ht="48.95" customHeight="1" x14ac:dyDescent="0.2">
      <c r="A67" s="23"/>
      <c r="B67" s="24" t="s">
        <v>75</v>
      </c>
      <c r="C67" s="24" t="s">
        <v>76</v>
      </c>
      <c r="D67" s="41" t="s">
        <v>55</v>
      </c>
      <c r="E67" s="41"/>
      <c r="F67" s="44">
        <v>0</v>
      </c>
      <c r="G67" s="44"/>
      <c r="H67" s="44">
        <v>73.3</v>
      </c>
      <c r="I67" s="44"/>
      <c r="J67" s="44">
        <f>F67+H67</f>
        <v>73.3</v>
      </c>
      <c r="K67" s="44"/>
      <c r="N67" s="21"/>
      <c r="O67" s="21"/>
    </row>
    <row r="68" spans="1:15" s="27" customFormat="1" ht="34.700000000000003" customHeight="1" x14ac:dyDescent="0.25">
      <c r="A68" s="38" t="s">
        <v>77</v>
      </c>
      <c r="B68" s="38"/>
      <c r="C68" s="8"/>
      <c r="D68" s="8"/>
      <c r="E68" s="8"/>
      <c r="F68" s="8"/>
      <c r="G68" s="8"/>
      <c r="H68" s="8"/>
      <c r="I68" s="8"/>
      <c r="J68" s="8"/>
      <c r="K68" s="8"/>
      <c r="N68" s="28"/>
      <c r="O68" s="28"/>
    </row>
    <row r="69" spans="1:15" s="27" customFormat="1" ht="15.6" customHeight="1" x14ac:dyDescent="0.25">
      <c r="A69" s="29"/>
      <c r="B69" s="8"/>
      <c r="C69" s="8"/>
      <c r="D69" s="8"/>
      <c r="E69" s="30"/>
      <c r="F69" s="8"/>
      <c r="G69" s="8"/>
      <c r="H69" s="39" t="s">
        <v>78</v>
      </c>
      <c r="I69" s="39"/>
      <c r="J69" s="39"/>
      <c r="K69" s="39"/>
      <c r="N69" s="28"/>
      <c r="O69" s="28"/>
    </row>
    <row r="70" spans="1:15" s="27" customFormat="1" ht="56.45" customHeight="1" x14ac:dyDescent="0.25">
      <c r="A70" s="38" t="s">
        <v>79</v>
      </c>
      <c r="B70" s="38"/>
      <c r="C70" s="8"/>
      <c r="D70" s="8"/>
      <c r="E70" s="31" t="s">
        <v>80</v>
      </c>
      <c r="F70" s="32"/>
      <c r="G70" s="32"/>
      <c r="H70" s="35" t="s">
        <v>81</v>
      </c>
      <c r="I70" s="36"/>
      <c r="J70" s="36"/>
      <c r="K70" s="36"/>
      <c r="N70" s="28"/>
      <c r="O70" s="28"/>
    </row>
    <row r="71" spans="1:15" s="27" customFormat="1" ht="38.25" customHeight="1" x14ac:dyDescent="0.25">
      <c r="A71" s="38" t="s">
        <v>82</v>
      </c>
      <c r="B71" s="38"/>
      <c r="C71" s="8"/>
      <c r="D71" s="8"/>
      <c r="E71" s="8"/>
      <c r="F71" s="8"/>
      <c r="G71" s="8"/>
      <c r="H71" s="40"/>
      <c r="I71" s="40"/>
      <c r="J71" s="40"/>
      <c r="K71" s="40"/>
      <c r="N71" s="28"/>
      <c r="O71" s="28"/>
    </row>
    <row r="72" spans="1:15" s="27" customFormat="1" ht="20.25" customHeight="1" x14ac:dyDescent="0.25">
      <c r="A72" s="29"/>
      <c r="B72" s="8"/>
      <c r="C72" s="8"/>
      <c r="D72" s="8"/>
      <c r="E72" s="30"/>
      <c r="F72" s="8"/>
      <c r="G72" s="8"/>
      <c r="H72" s="34" t="s">
        <v>83</v>
      </c>
      <c r="I72" s="34"/>
      <c r="J72" s="34"/>
      <c r="K72" s="34"/>
      <c r="O72" s="28"/>
    </row>
    <row r="73" spans="1:15" s="27" customFormat="1" ht="34.5" customHeight="1" x14ac:dyDescent="0.2">
      <c r="A73" s="29" t="s">
        <v>84</v>
      </c>
      <c r="B73" s="8" t="s">
        <v>88</v>
      </c>
      <c r="C73" s="29"/>
      <c r="D73" s="8"/>
      <c r="E73" s="31" t="s">
        <v>80</v>
      </c>
      <c r="F73" s="31"/>
      <c r="G73" s="32"/>
      <c r="H73" s="35" t="s">
        <v>81</v>
      </c>
      <c r="I73" s="36"/>
      <c r="J73" s="36"/>
      <c r="K73" s="36"/>
      <c r="O73" s="28"/>
    </row>
    <row r="74" spans="1:15" ht="15.75" x14ac:dyDescent="0.2">
      <c r="B74" s="37" t="s">
        <v>85</v>
      </c>
      <c r="C74" s="37"/>
      <c r="D74" s="37"/>
    </row>
    <row r="75" spans="1:15" x14ac:dyDescent="0.2">
      <c r="B75" s="33" t="s">
        <v>86</v>
      </c>
    </row>
  </sheetData>
  <mergeCells count="158">
    <mergeCell ref="G1:K1"/>
    <mergeCell ref="G2:K2"/>
    <mergeCell ref="A3:K3"/>
    <mergeCell ref="B4:F4"/>
    <mergeCell ref="G4:K4"/>
    <mergeCell ref="B5:F5"/>
    <mergeCell ref="G5:K5"/>
    <mergeCell ref="A10:K10"/>
    <mergeCell ref="A11:K11"/>
    <mergeCell ref="A12:K12"/>
    <mergeCell ref="A13:K13"/>
    <mergeCell ref="A14:K14"/>
    <mergeCell ref="A15:K15"/>
    <mergeCell ref="B6:C6"/>
    <mergeCell ref="E6:F6"/>
    <mergeCell ref="G6:K6"/>
    <mergeCell ref="A7:K7"/>
    <mergeCell ref="A8:K8"/>
    <mergeCell ref="A9:K9"/>
    <mergeCell ref="A22:K22"/>
    <mergeCell ref="B24:H24"/>
    <mergeCell ref="B25:H25"/>
    <mergeCell ref="A27:K27"/>
    <mergeCell ref="A28:K28"/>
    <mergeCell ref="B30:H30"/>
    <mergeCell ref="A16:K16"/>
    <mergeCell ref="A17:K17"/>
    <mergeCell ref="A18:K18"/>
    <mergeCell ref="A19:K19"/>
    <mergeCell ref="A20:K20"/>
    <mergeCell ref="A21:K21"/>
    <mergeCell ref="B36:C36"/>
    <mergeCell ref="D36:E36"/>
    <mergeCell ref="F36:G36"/>
    <mergeCell ref="H36:I36"/>
    <mergeCell ref="B37:C37"/>
    <mergeCell ref="D37:E37"/>
    <mergeCell ref="F37:G37"/>
    <mergeCell ref="H37:I37"/>
    <mergeCell ref="B31:H31"/>
    <mergeCell ref="A33:H33"/>
    <mergeCell ref="A34:I34"/>
    <mergeCell ref="B35:C35"/>
    <mergeCell ref="D35:E35"/>
    <mergeCell ref="F35:G35"/>
    <mergeCell ref="H35:I35"/>
    <mergeCell ref="A41:H41"/>
    <mergeCell ref="A42:I42"/>
    <mergeCell ref="A43:C43"/>
    <mergeCell ref="D43:E43"/>
    <mergeCell ref="F43:G43"/>
    <mergeCell ref="H43:I43"/>
    <mergeCell ref="B38:C38"/>
    <mergeCell ref="D38:E38"/>
    <mergeCell ref="F38:G38"/>
    <mergeCell ref="H38:I38"/>
    <mergeCell ref="A39:C39"/>
    <mergeCell ref="D39:E39"/>
    <mergeCell ref="F39:G39"/>
    <mergeCell ref="H39:I39"/>
    <mergeCell ref="A46:C46"/>
    <mergeCell ref="D46:E46"/>
    <mergeCell ref="F46:G46"/>
    <mergeCell ref="H46:I46"/>
    <mergeCell ref="A48:H48"/>
    <mergeCell ref="D49:E49"/>
    <mergeCell ref="F49:G49"/>
    <mergeCell ref="H49:I49"/>
    <mergeCell ref="A44:C44"/>
    <mergeCell ref="D44:E44"/>
    <mergeCell ref="F44:G44"/>
    <mergeCell ref="H44:I44"/>
    <mergeCell ref="A45:C45"/>
    <mergeCell ref="D45:E45"/>
    <mergeCell ref="F45:G45"/>
    <mergeCell ref="H45:I45"/>
    <mergeCell ref="J49:K49"/>
    <mergeCell ref="D50:E50"/>
    <mergeCell ref="F50:G50"/>
    <mergeCell ref="H50:I50"/>
    <mergeCell ref="J50:K50"/>
    <mergeCell ref="D51:E51"/>
    <mergeCell ref="F51:G51"/>
    <mergeCell ref="H51:I51"/>
    <mergeCell ref="J51:K51"/>
    <mergeCell ref="D54:E54"/>
    <mergeCell ref="F54:G54"/>
    <mergeCell ref="H54:I54"/>
    <mergeCell ref="J54:K54"/>
    <mergeCell ref="D55:E55"/>
    <mergeCell ref="F55:G55"/>
    <mergeCell ref="H55:I55"/>
    <mergeCell ref="J55:K55"/>
    <mergeCell ref="D52:E52"/>
    <mergeCell ref="F52:G52"/>
    <mergeCell ref="H52:I52"/>
    <mergeCell ref="J52:K52"/>
    <mergeCell ref="D53:E53"/>
    <mergeCell ref="F53:G53"/>
    <mergeCell ref="H53:I53"/>
    <mergeCell ref="J53:K53"/>
    <mergeCell ref="D58:E58"/>
    <mergeCell ref="F58:G58"/>
    <mergeCell ref="H58:I58"/>
    <mergeCell ref="J58:K58"/>
    <mergeCell ref="D59:E59"/>
    <mergeCell ref="F59:G59"/>
    <mergeCell ref="H59:I59"/>
    <mergeCell ref="J59:K59"/>
    <mergeCell ref="D56:E56"/>
    <mergeCell ref="F56:G56"/>
    <mergeCell ref="H56:I56"/>
    <mergeCell ref="J56:K56"/>
    <mergeCell ref="D57:E57"/>
    <mergeCell ref="F57:G57"/>
    <mergeCell ref="H57:I57"/>
    <mergeCell ref="J57:K57"/>
    <mergeCell ref="D62:E62"/>
    <mergeCell ref="F62:G62"/>
    <mergeCell ref="H62:I62"/>
    <mergeCell ref="J62:K62"/>
    <mergeCell ref="D63:E63"/>
    <mergeCell ref="F63:G63"/>
    <mergeCell ref="H63:I63"/>
    <mergeCell ref="J63:K63"/>
    <mergeCell ref="D60:E60"/>
    <mergeCell ref="F60:G60"/>
    <mergeCell ref="H60:I60"/>
    <mergeCell ref="J60:K60"/>
    <mergeCell ref="D61:E61"/>
    <mergeCell ref="F61:G61"/>
    <mergeCell ref="H61:I61"/>
    <mergeCell ref="J61:K61"/>
    <mergeCell ref="D66:E66"/>
    <mergeCell ref="F66:G66"/>
    <mergeCell ref="H66:I66"/>
    <mergeCell ref="J66:K66"/>
    <mergeCell ref="D67:E67"/>
    <mergeCell ref="F67:G67"/>
    <mergeCell ref="H67:I67"/>
    <mergeCell ref="J67:K67"/>
    <mergeCell ref="D64:E64"/>
    <mergeCell ref="F64:G64"/>
    <mergeCell ref="H64:I64"/>
    <mergeCell ref="J64:K64"/>
    <mergeCell ref="D65:E65"/>
    <mergeCell ref="F65:G65"/>
    <mergeCell ref="H65:I65"/>
    <mergeCell ref="J65:K65"/>
    <mergeCell ref="H72:K72"/>
    <mergeCell ref="H73:K73"/>
    <mergeCell ref="B74:D74"/>
    <mergeCell ref="A68:B68"/>
    <mergeCell ref="H69:K69"/>
    <mergeCell ref="A70:B70"/>
    <mergeCell ref="H70:K70"/>
    <mergeCell ref="A71:B71"/>
    <mergeCell ref="H71:K71"/>
  </mergeCells>
  <pageMargins left="0.74803149606299213" right="0.23622047244094491" top="0.35433070866141736" bottom="0.15748031496062992" header="0.31496062992125984" footer="0.31496062992125984"/>
  <pageSetup paperSize="9" scale="51" fitToHeight="3" orientation="landscape" r:id="rId1"/>
  <rowBreaks count="2" manualBreakCount="2">
    <brk id="21" max="11" man="1"/>
    <brk id="5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0611272</vt:lpstr>
      <vt:lpstr>'0611272'!Область_друку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2024-01-10T12:47:13Z</dcterms:created>
  <dcterms:modified xsi:type="dcterms:W3CDTF">2024-01-10T13:19:22Z</dcterms:modified>
</cp:coreProperties>
</file>