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2404\Культура паспорти\"/>
    </mc:Choice>
  </mc:AlternateContent>
  <bookViews>
    <workbookView xWindow="0" yWindow="0" windowWidth="28800" windowHeight="12435"/>
  </bookViews>
  <sheets>
    <sheet name="101108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E42" i="1"/>
  <c r="E43" i="1"/>
  <c r="C44" i="1"/>
  <c r="D44" i="1"/>
  <c r="E44" i="1"/>
  <c r="C52" i="1"/>
  <c r="E52" i="1" s="1"/>
  <c r="E53" i="1" s="1"/>
  <c r="D52" i="1"/>
  <c r="D53" i="1" s="1"/>
  <c r="F71" i="1" s="1"/>
  <c r="G71" i="1" s="1"/>
  <c r="E60" i="1"/>
  <c r="F60" i="1"/>
  <c r="G60" i="1"/>
  <c r="E64" i="1"/>
  <c r="G65" i="1"/>
  <c r="G64" i="1" s="1"/>
  <c r="E66" i="1"/>
  <c r="F66" i="1"/>
  <c r="F64" i="1" s="1"/>
  <c r="G66" i="1"/>
  <c r="G67" i="1"/>
  <c r="G68" i="1"/>
  <c r="G69" i="1"/>
  <c r="F72" i="1"/>
  <c r="G72" i="1"/>
  <c r="E74" i="1"/>
  <c r="G75" i="1"/>
  <c r="G74" i="1" s="1"/>
  <c r="F76" i="1"/>
  <c r="F74" i="1" s="1"/>
  <c r="G76" i="1"/>
  <c r="F77" i="1"/>
  <c r="G77" i="1"/>
  <c r="G78" i="1"/>
  <c r="F79" i="1"/>
  <c r="G79" i="1"/>
  <c r="E80" i="1"/>
  <c r="G80" i="1" s="1"/>
  <c r="E81" i="1"/>
  <c r="G81" i="1"/>
  <c r="G87" i="1"/>
  <c r="G88" i="1"/>
  <c r="G89" i="1"/>
  <c r="G91" i="1"/>
  <c r="C53" i="1" l="1"/>
  <c r="E70" i="1" s="1"/>
  <c r="G70" i="1" s="1"/>
</calcChain>
</file>

<file path=xl/sharedStrings.xml><?xml version="1.0" encoding="utf-8"?>
<sst xmlns="http://schemas.openxmlformats.org/spreadsheetml/2006/main" count="177" uniqueCount="107">
  <si>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</si>
  <si>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</si>
  <si>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</si>
  <si>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</si>
  <si>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</si>
  <si>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</si>
  <si>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</si>
  <si>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</si>
  <si>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</si>
  <si>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</si>
  <si>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</si>
  <si>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</si>
  <si>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власних надходжень в плановому періоді по відношенню до фактичного показника попереднього періоду</t>
  </si>
  <si>
    <t>якості</t>
  </si>
  <si>
    <t>грн.</t>
  </si>
  <si>
    <t>Середні витрати на виконання поточних ремонтів споруд цивільного захисту (укриття, бомбосховища тощо)</t>
  </si>
  <si>
    <t>Середні витрати на виконання заходів із енергозбереження</t>
  </si>
  <si>
    <t>Середні витрати на придбання однієї одиниці обладнання капітального характеру</t>
  </si>
  <si>
    <t>в школах мистецтв</t>
  </si>
  <si>
    <t>в художніх школах</t>
  </si>
  <si>
    <t>в музичних школах</t>
  </si>
  <si>
    <t>Витрати на навчання  одного учня, який отримує освіту в мистецьких школах, в т.ч.</t>
  </si>
  <si>
    <t>ефективності</t>
  </si>
  <si>
    <t>рішення сесії</t>
  </si>
  <si>
    <t>од.</t>
  </si>
  <si>
    <t>Кількість закладів, в яких буде впроваджено заходи з енергозбереження</t>
  </si>
  <si>
    <t>Кількість закладів, в яких будуть  проведені поточні ремонти, в тому числі споруд цивільного захисту(укриття, бомбосховища тощо)</t>
  </si>
  <si>
    <t>кошторис</t>
  </si>
  <si>
    <t>грн</t>
  </si>
  <si>
    <t>Кількість обладнання капітального характеру</t>
  </si>
  <si>
    <t>статистичні дані</t>
  </si>
  <si>
    <t>осіб</t>
  </si>
  <si>
    <t>Кількість учнів, звільнених від плати за навчання</t>
  </si>
  <si>
    <t>Кількість учнів, які отримують освіту у мистецьких школах, в т.ч.</t>
  </si>
  <si>
    <t>продукту</t>
  </si>
  <si>
    <t>у тому числі плата за навчання  у мистецьких школах</t>
  </si>
  <si>
    <t xml:space="preserve">Видатки на отримання  шкіл за рахунок спеціального фонду </t>
  </si>
  <si>
    <t xml:space="preserve">Видатки на отримання освіти у мистецьких школах за рахунок загального фонду 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</si>
  <si>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</si>
  <si>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</si>
  <si>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</si>
  <si>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</si>
  <si>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педагогічного  персоналу</t>
  </si>
  <si>
    <t>керівних працівників</t>
  </si>
  <si>
    <t>Кількість ставок всього, в т.ч.</t>
  </si>
  <si>
    <t>мережа</t>
  </si>
  <si>
    <t>шкіл мистецтв</t>
  </si>
  <si>
    <t>художніх шкіл</t>
  </si>
  <si>
    <t>музичних шкіл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</si>
  <si>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</si>
  <si>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</si>
  <si>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</si>
  <si>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</si>
  <si>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</si>
  <si>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</si>
  <si>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</si>
  <si>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</si>
  <si>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</si>
  <si>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</si>
  <si>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</si>
  <si>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</si>
  <si>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</si>
  <si>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</si>
  <si>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</si>
  <si>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</si>
  <si>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з надання  освіти з різних видів мистецтв (школи мистецтв)</t>
  </si>
  <si>
    <t>Створення належних умов з надання 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</si>
  <si>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</si>
  <si>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</t>
  </si>
  <si>
    <t>гривень</t>
  </si>
  <si>
    <t>9.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</si>
  <si>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</si>
  <si>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</si>
  <si>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Завдання бюджетної програми</t>
  </si>
  <si>
    <t>8.</t>
  </si>
  <si>
    <t>Духовне та естетичне виховання дітей та молоді</t>
  </si>
  <si>
    <t>Мета бюджетної програми</t>
  </si>
  <si>
    <t>7.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</si>
  <si>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</si>
  <si>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</si>
  <si>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</si>
  <si>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</si>
  <si>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2022 року №12 " Про бюджет Хмельницької міської територіальної громади на 2023 рік  ", рішення сесії Хмельницької міської ради від 28 березня 2023 року №8 " Про внесення змін до бюджету Хмельницької міської територіальної громади на 2023 рік"</t>
  </si>
  <si>
    <t>5.</t>
  </si>
  <si>
    <t>Обсяг бюджетних призначень / бюджетних асигнувань - 93402808 гривень, у тому числі загального фонду - 84572397 гривень та спеціального фонду - 8830411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</si>
  <si>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</si>
  <si>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</si>
  <si>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</si>
  <si>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</si>
  <si>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</si>
  <si>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</si>
  <si>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Надання спеціалізованої освіти мистецькими школами</t>
  </si>
  <si>
    <t>0960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</si>
  <si>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</si>
  <si>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</si>
  <si>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</si>
  <si>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</si>
  <si>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</si>
  <si>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</si>
  <si>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</si>
  <si>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</si>
  <si>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2023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</si>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</sst>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49" fontId="6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07 квітня 2023 р.  N 01-09-59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1"/>
  <sheetViews>
    <sheetView tabSelected="1" zoomScaleNormal="100" workbookViewId="0">
      <selection activeCell="K19" sqref="K19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29" width="10.28515625" style="1" customWidth="1"/>
    <col min="30" max="16384" width="21.5703125" style="1"/>
  </cols>
  <sheetData>
    <row r="1" spans="1:7" s="1" customFormat="1" x14ac:dyDescent="0.25">
      <c r="F1" s="58" t="s">
        <v>106</v>
      </c>
      <c r="G1" s="57"/>
    </row>
    <row r="2" spans="1:7" s="1" customFormat="1" x14ac:dyDescent="0.25">
      <c r="F2" s="57"/>
      <c r="G2" s="57"/>
    </row>
    <row r="3" spans="1:7" s="1" customFormat="1" ht="32.25" customHeight="1" x14ac:dyDescent="0.25">
      <c r="F3" s="57"/>
      <c r="G3" s="57"/>
    </row>
    <row r="4" spans="1:7" s="1" customFormat="1" ht="15.75" x14ac:dyDescent="0.25">
      <c r="A4" s="7"/>
      <c r="E4" s="7" t="s">
        <v>105</v>
      </c>
    </row>
    <row r="5" spans="1:7" s="1" customFormat="1" ht="15.75" x14ac:dyDescent="0.25">
      <c r="A5" s="7"/>
      <c r="E5" s="56" t="s">
        <v>104</v>
      </c>
      <c r="F5" s="56"/>
      <c r="G5" s="56"/>
    </row>
    <row r="6" spans="1:7" s="1" customFormat="1" ht="15.75" x14ac:dyDescent="0.25">
      <c r="A6" s="7"/>
      <c r="B6" s="7"/>
      <c r="E6" s="55" t="s">
        <v>103</v>
      </c>
      <c r="F6" s="55"/>
      <c r="G6" s="55"/>
    </row>
    <row r="7" spans="1:7" s="1" customFormat="1" ht="15" customHeight="1" x14ac:dyDescent="0.25">
      <c r="A7" s="7"/>
      <c r="E7" s="35" t="s">
        <v>98</v>
      </c>
      <c r="F7" s="35"/>
      <c r="G7" s="35"/>
    </row>
    <row r="8" spans="1:7" s="1" customFormat="1" ht="15.75" x14ac:dyDescent="0.25">
      <c r="A8" s="7"/>
      <c r="B8" s="7"/>
      <c r="E8" s="55"/>
      <c r="F8" s="55"/>
      <c r="G8" s="55"/>
    </row>
    <row r="9" spans="1:7" s="1" customFormat="1" ht="15" customHeight="1" x14ac:dyDescent="0.25">
      <c r="A9" s="7"/>
      <c r="E9" s="35"/>
      <c r="F9" s="35"/>
      <c r="G9" s="35"/>
    </row>
    <row r="10" spans="1:7" s="1" customFormat="1" ht="15.75" customHeight="1" x14ac:dyDescent="0.25">
      <c r="A10" s="7"/>
      <c r="E10" s="54" t="str">
        <f>'[1]1014030'!E10:G10</f>
        <v>07 квітня 2023 р.  N 01-09-59</v>
      </c>
      <c r="F10" s="54"/>
      <c r="G10" s="54"/>
    </row>
    <row r="13" spans="1:7" s="1" customFormat="1" ht="15.75" x14ac:dyDescent="0.25">
      <c r="A13" s="53" t="s">
        <v>102</v>
      </c>
      <c r="B13" s="53"/>
      <c r="C13" s="53"/>
      <c r="D13" s="53"/>
      <c r="E13" s="53"/>
      <c r="F13" s="53"/>
      <c r="G13" s="53"/>
    </row>
    <row r="14" spans="1:7" s="1" customFormat="1" ht="15.75" x14ac:dyDescent="0.25">
      <c r="A14" s="53" t="s">
        <v>101</v>
      </c>
      <c r="B14" s="53"/>
      <c r="C14" s="53"/>
      <c r="D14" s="53"/>
      <c r="E14" s="53"/>
      <c r="F14" s="53"/>
      <c r="G14" s="53"/>
    </row>
    <row r="17" spans="1:7" s="45" customFormat="1" ht="21.75" customHeight="1" x14ac:dyDescent="0.25">
      <c r="A17" s="52" t="s">
        <v>100</v>
      </c>
      <c r="B17" s="37">
        <v>1000000</v>
      </c>
      <c r="C17" s="48" t="s">
        <v>96</v>
      </c>
      <c r="D17" s="47"/>
      <c r="E17" s="47"/>
      <c r="F17" s="47"/>
      <c r="G17" s="51" t="s">
        <v>99</v>
      </c>
    </row>
    <row r="18" spans="1:7" s="1" customFormat="1" ht="36.75" customHeight="1" x14ac:dyDescent="0.25">
      <c r="A18" s="36"/>
      <c r="B18" s="36" t="s">
        <v>90</v>
      </c>
      <c r="C18" s="50" t="s">
        <v>98</v>
      </c>
      <c r="D18" s="43"/>
      <c r="E18" s="43"/>
      <c r="F18" s="43"/>
      <c r="G18" s="42" t="s">
        <v>94</v>
      </c>
    </row>
    <row r="19" spans="1:7" s="45" customFormat="1" ht="23.25" customHeight="1" x14ac:dyDescent="0.25">
      <c r="A19" s="49" t="s">
        <v>97</v>
      </c>
      <c r="B19" s="37">
        <v>1010000</v>
      </c>
      <c r="C19" s="48" t="s">
        <v>96</v>
      </c>
      <c r="D19" s="47"/>
      <c r="E19" s="47"/>
      <c r="F19" s="47"/>
      <c r="G19" s="46" t="str">
        <f>G17</f>
        <v>02231293</v>
      </c>
    </row>
    <row r="20" spans="1:7" s="1" customFormat="1" ht="34.5" customHeight="1" x14ac:dyDescent="0.25">
      <c r="A20" s="36"/>
      <c r="B20" s="36" t="s">
        <v>90</v>
      </c>
      <c r="C20" s="44" t="s">
        <v>95</v>
      </c>
      <c r="D20" s="43"/>
      <c r="E20" s="43"/>
      <c r="F20" s="43"/>
      <c r="G20" s="42" t="s">
        <v>94</v>
      </c>
    </row>
    <row r="21" spans="1:7" s="18" customFormat="1" ht="36" customHeight="1" x14ac:dyDescent="0.25">
      <c r="A21" s="41" t="s">
        <v>93</v>
      </c>
      <c r="B21" s="37">
        <v>1011080</v>
      </c>
      <c r="C21" s="37">
        <v>1080</v>
      </c>
      <c r="D21" s="40" t="s">
        <v>92</v>
      </c>
      <c r="E21" s="39" t="s">
        <v>91</v>
      </c>
      <c r="F21" s="38"/>
      <c r="G21" s="37">
        <v>2256400000</v>
      </c>
    </row>
    <row r="22" spans="1:7" s="1" customFormat="1" ht="45.75" customHeight="1" x14ac:dyDescent="0.25">
      <c r="B22" s="36" t="s">
        <v>90</v>
      </c>
      <c r="C22" s="34" t="s">
        <v>89</v>
      </c>
      <c r="D22" s="34" t="s">
        <v>88</v>
      </c>
      <c r="E22" s="35" t="s">
        <v>87</v>
      </c>
      <c r="F22" s="35"/>
      <c r="G22" s="34" t="s">
        <v>86</v>
      </c>
    </row>
    <row r="23" spans="1:7" s="1" customFormat="1" ht="42" customHeight="1" x14ac:dyDescent="0.25">
      <c r="A23" s="6" t="s">
        <v>85</v>
      </c>
      <c r="B23" s="15" t="s">
        <v>84</v>
      </c>
      <c r="C23" s="15"/>
      <c r="D23" s="15"/>
      <c r="E23" s="15"/>
      <c r="F23" s="15"/>
      <c r="G23" s="15"/>
    </row>
    <row r="24" spans="1:7" s="1" customFormat="1" ht="108.75" customHeight="1" x14ac:dyDescent="0.25">
      <c r="A24" s="6" t="s">
        <v>83</v>
      </c>
      <c r="B24" s="15" t="s">
        <v>82</v>
      </c>
      <c r="C24" s="15"/>
      <c r="D24" s="15"/>
      <c r="E24" s="15"/>
      <c r="F24" s="15"/>
      <c r="G24" s="15"/>
    </row>
    <row r="25" spans="1:7" s="1" customFormat="1" ht="26.25" customHeight="1" x14ac:dyDescent="0.25">
      <c r="A25" s="6" t="s">
        <v>81</v>
      </c>
      <c r="B25" s="15" t="s">
        <v>80</v>
      </c>
      <c r="C25" s="15"/>
      <c r="D25" s="15"/>
      <c r="E25" s="15"/>
      <c r="F25" s="15"/>
      <c r="G25" s="15"/>
    </row>
    <row r="26" spans="1:7" s="1" customFormat="1" ht="15.75" x14ac:dyDescent="0.25">
      <c r="A26" s="18"/>
    </row>
    <row r="27" spans="1:7" s="1" customFormat="1" ht="15.75" x14ac:dyDescent="0.25">
      <c r="A27" s="21" t="s">
        <v>57</v>
      </c>
      <c r="B27" s="26" t="s">
        <v>79</v>
      </c>
      <c r="C27" s="26"/>
      <c r="D27" s="26"/>
      <c r="E27" s="26"/>
      <c r="F27" s="26"/>
      <c r="G27" s="26"/>
    </row>
    <row r="28" spans="1:7" s="1" customFormat="1" ht="45" customHeight="1" x14ac:dyDescent="0.25">
      <c r="A28" s="21"/>
      <c r="B28" s="26" t="s">
        <v>78</v>
      </c>
      <c r="C28" s="26"/>
      <c r="D28" s="26"/>
      <c r="E28" s="26"/>
      <c r="F28" s="26"/>
      <c r="G28" s="26"/>
    </row>
    <row r="29" spans="1:7" s="1" customFormat="1" ht="15.75" x14ac:dyDescent="0.25">
      <c r="A29" s="18"/>
    </row>
    <row r="30" spans="1:7" s="1" customFormat="1" ht="27" customHeight="1" x14ac:dyDescent="0.25">
      <c r="A30" s="33" t="s">
        <v>77</v>
      </c>
      <c r="B30" s="1" t="s">
        <v>76</v>
      </c>
    </row>
    <row r="31" spans="1:7" s="1" customFormat="1" ht="17.25" customHeight="1" x14ac:dyDescent="0.25">
      <c r="A31" s="33"/>
      <c r="B31" s="32" t="s">
        <v>75</v>
      </c>
      <c r="C31" s="31"/>
      <c r="D31" s="31"/>
      <c r="E31" s="31"/>
      <c r="F31" s="31"/>
      <c r="G31" s="31"/>
    </row>
    <row r="32" spans="1:7" s="1" customFormat="1" ht="36.75" customHeight="1" x14ac:dyDescent="0.25">
      <c r="A32" s="6" t="s">
        <v>74</v>
      </c>
      <c r="B32" s="15" t="s">
        <v>73</v>
      </c>
      <c r="C32" s="15"/>
      <c r="D32" s="15"/>
      <c r="E32" s="15"/>
      <c r="F32" s="15"/>
      <c r="G32" s="15"/>
    </row>
    <row r="33" spans="1:7" s="1" customFormat="1" ht="15.75" x14ac:dyDescent="0.25">
      <c r="A33" s="21" t="s">
        <v>57</v>
      </c>
      <c r="B33" s="26" t="s">
        <v>72</v>
      </c>
      <c r="C33" s="26"/>
      <c r="D33" s="26"/>
      <c r="E33" s="26"/>
      <c r="F33" s="26"/>
      <c r="G33" s="26"/>
    </row>
    <row r="34" spans="1:7" s="1" customFormat="1" ht="33.75" customHeight="1" x14ac:dyDescent="0.25">
      <c r="A34" s="21"/>
      <c r="B34" s="30" t="s">
        <v>71</v>
      </c>
      <c r="C34" s="29"/>
      <c r="D34" s="29"/>
      <c r="E34" s="29"/>
      <c r="F34" s="29"/>
      <c r="G34" s="28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70</v>
      </c>
      <c r="B36" s="14" t="s">
        <v>68</v>
      </c>
      <c r="C36" s="13"/>
      <c r="D36" s="13"/>
      <c r="E36" s="13"/>
      <c r="F36" s="13"/>
      <c r="G36" s="13"/>
    </row>
    <row r="37" spans="1:7" s="1" customFormat="1" ht="15.75" x14ac:dyDescent="0.25">
      <c r="A37" s="18"/>
      <c r="B37" s="1" t="s">
        <v>69</v>
      </c>
    </row>
    <row r="38" spans="1:7" s="1" customFormat="1" ht="15.75" x14ac:dyDescent="0.25">
      <c r="A38" s="18"/>
    </row>
    <row r="39" spans="1:7" s="1" customFormat="1" ht="47.25" x14ac:dyDescent="0.25">
      <c r="A39" s="21" t="s">
        <v>57</v>
      </c>
      <c r="B39" s="21" t="s">
        <v>68</v>
      </c>
      <c r="C39" s="21" t="s">
        <v>53</v>
      </c>
      <c r="D39" s="21" t="s">
        <v>52</v>
      </c>
      <c r="E39" s="21" t="s">
        <v>51</v>
      </c>
    </row>
    <row r="40" spans="1:7" s="1" customFormat="1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s="1" customFormat="1" ht="63" x14ac:dyDescent="0.25">
      <c r="A41" s="21"/>
      <c r="B41" s="21" t="s">
        <v>67</v>
      </c>
      <c r="C41" s="21">
        <v>22971283</v>
      </c>
      <c r="D41" s="21">
        <v>782700</v>
      </c>
      <c r="E41" s="21">
        <f>C41+D41</f>
        <v>23753983</v>
      </c>
    </row>
    <row r="42" spans="1:7" s="1" customFormat="1" ht="78.75" x14ac:dyDescent="0.25">
      <c r="A42" s="21"/>
      <c r="B42" s="21" t="s">
        <v>66</v>
      </c>
      <c r="C42" s="21">
        <v>9259449</v>
      </c>
      <c r="D42" s="21">
        <v>2593412</v>
      </c>
      <c r="E42" s="21">
        <f>C42+D42</f>
        <v>11852861</v>
      </c>
    </row>
    <row r="43" spans="1:7" s="1" customFormat="1" ht="94.5" x14ac:dyDescent="0.25">
      <c r="A43" s="21"/>
      <c r="B43" s="21" t="s">
        <v>65</v>
      </c>
      <c r="C43" s="21">
        <v>52341665</v>
      </c>
      <c r="D43" s="21">
        <v>5454299</v>
      </c>
      <c r="E43" s="21">
        <f>C43+D43</f>
        <v>57795964</v>
      </c>
    </row>
    <row r="44" spans="1:7" s="1" customFormat="1" ht="31.5" customHeight="1" x14ac:dyDescent="0.25">
      <c r="A44" s="26" t="s">
        <v>51</v>
      </c>
      <c r="B44" s="26"/>
      <c r="C44" s="21">
        <f>C41+C42+C43</f>
        <v>84572397</v>
      </c>
      <c r="D44" s="21">
        <f>D41+D42+D43</f>
        <v>8830411</v>
      </c>
      <c r="E44" s="21">
        <f>C44+D44</f>
        <v>93402808</v>
      </c>
    </row>
    <row r="45" spans="1:7" s="1" customFormat="1" ht="15.75" x14ac:dyDescent="0.25">
      <c r="A45" s="18"/>
    </row>
    <row r="46" spans="1:7" s="1" customFormat="1" ht="15.75" x14ac:dyDescent="0.25">
      <c r="A46" s="27" t="s">
        <v>64</v>
      </c>
      <c r="B46" s="15" t="s">
        <v>63</v>
      </c>
      <c r="C46" s="15"/>
      <c r="D46" s="15"/>
      <c r="E46" s="15"/>
      <c r="F46" s="15"/>
      <c r="G46" s="15"/>
    </row>
    <row r="47" spans="1:7" s="1" customFormat="1" ht="15.75" x14ac:dyDescent="0.25">
      <c r="A47" s="27"/>
      <c r="B47" s="7" t="s">
        <v>62</v>
      </c>
    </row>
    <row r="48" spans="1:7" s="1" customFormat="1" ht="15.75" x14ac:dyDescent="0.25">
      <c r="A48" s="18"/>
    </row>
    <row r="49" spans="1:7" s="1" customFormat="1" ht="15.75" x14ac:dyDescent="0.25">
      <c r="A49" s="18"/>
    </row>
    <row r="50" spans="1:7" s="1" customFormat="1" ht="63" x14ac:dyDescent="0.25">
      <c r="A50" s="21" t="s">
        <v>57</v>
      </c>
      <c r="B50" s="21" t="s">
        <v>61</v>
      </c>
      <c r="C50" s="21" t="s">
        <v>53</v>
      </c>
      <c r="D50" s="21" t="s">
        <v>52</v>
      </c>
      <c r="E50" s="21" t="s">
        <v>51</v>
      </c>
    </row>
    <row r="51" spans="1:7" s="1" customFormat="1" ht="15.75" x14ac:dyDescent="0.25">
      <c r="A51" s="21">
        <v>1</v>
      </c>
      <c r="B51" s="21">
        <v>2</v>
      </c>
      <c r="C51" s="21">
        <v>3</v>
      </c>
      <c r="D51" s="21">
        <v>4</v>
      </c>
      <c r="E51" s="21">
        <v>5</v>
      </c>
    </row>
    <row r="52" spans="1:7" s="1" customFormat="1" ht="141.75" x14ac:dyDescent="0.25">
      <c r="A52" s="21"/>
      <c r="B52" s="22" t="s">
        <v>60</v>
      </c>
      <c r="C52" s="21">
        <f>C44</f>
        <v>84572397</v>
      </c>
      <c r="D52" s="21">
        <f>D44</f>
        <v>8830411</v>
      </c>
      <c r="E52" s="21">
        <f>C52+D52</f>
        <v>93402808</v>
      </c>
    </row>
    <row r="53" spans="1:7" s="1" customFormat="1" ht="24.75" customHeight="1" x14ac:dyDescent="0.25">
      <c r="A53" s="26" t="s">
        <v>51</v>
      </c>
      <c r="B53" s="26"/>
      <c r="C53" s="21">
        <f>C52</f>
        <v>84572397</v>
      </c>
      <c r="D53" s="21">
        <f>D52</f>
        <v>8830411</v>
      </c>
      <c r="E53" s="21">
        <f>E52</f>
        <v>93402808</v>
      </c>
    </row>
    <row r="54" spans="1:7" s="1" customFormat="1" ht="15.75" x14ac:dyDescent="0.25">
      <c r="A54" s="18"/>
    </row>
    <row r="55" spans="1:7" s="1" customFormat="1" ht="15.75" x14ac:dyDescent="0.25">
      <c r="A55" s="6" t="s">
        <v>59</v>
      </c>
      <c r="B55" s="15" t="s">
        <v>58</v>
      </c>
      <c r="C55" s="15"/>
      <c r="D55" s="15"/>
      <c r="E55" s="15"/>
      <c r="F55" s="15"/>
      <c r="G55" s="15"/>
    </row>
    <row r="56" spans="1:7" s="1" customFormat="1" ht="15.75" x14ac:dyDescent="0.25">
      <c r="A56" s="18"/>
    </row>
    <row r="57" spans="1:7" s="1" customFormat="1" ht="46.5" customHeight="1" x14ac:dyDescent="0.25">
      <c r="A57" s="21" t="s">
        <v>57</v>
      </c>
      <c r="B57" s="21" t="s">
        <v>56</v>
      </c>
      <c r="C57" s="21" t="s">
        <v>55</v>
      </c>
      <c r="D57" s="21" t="s">
        <v>54</v>
      </c>
      <c r="E57" s="21" t="s">
        <v>53</v>
      </c>
      <c r="F57" s="21" t="s">
        <v>52</v>
      </c>
      <c r="G57" s="21" t="s">
        <v>51</v>
      </c>
    </row>
    <row r="58" spans="1:7" s="1" customFormat="1" ht="15.75" x14ac:dyDescent="0.25">
      <c r="A58" s="21">
        <v>1</v>
      </c>
      <c r="B58" s="21">
        <v>2</v>
      </c>
      <c r="C58" s="21">
        <v>3</v>
      </c>
      <c r="D58" s="21">
        <v>4</v>
      </c>
      <c r="E58" s="21">
        <v>5</v>
      </c>
      <c r="F58" s="21">
        <v>6</v>
      </c>
      <c r="G58" s="21">
        <v>7</v>
      </c>
    </row>
    <row r="59" spans="1:7" s="1" customFormat="1" ht="15.75" x14ac:dyDescent="0.25">
      <c r="A59" s="24">
        <v>1</v>
      </c>
      <c r="B59" s="23" t="s">
        <v>50</v>
      </c>
      <c r="C59" s="21"/>
      <c r="D59" s="21"/>
      <c r="E59" s="21"/>
      <c r="F59" s="21"/>
      <c r="G59" s="21"/>
    </row>
    <row r="60" spans="1:7" s="1" customFormat="1" ht="31.5" x14ac:dyDescent="0.25">
      <c r="A60" s="21"/>
      <c r="B60" s="22" t="s">
        <v>49</v>
      </c>
      <c r="C60" s="21" t="s">
        <v>24</v>
      </c>
      <c r="D60" s="21" t="s">
        <v>45</v>
      </c>
      <c r="E60" s="21">
        <f>E61+E62+E63</f>
        <v>7</v>
      </c>
      <c r="F60" s="21">
        <f>F61+F62+F63</f>
        <v>7</v>
      </c>
      <c r="G60" s="21">
        <f>G61+G62+G63</f>
        <v>7</v>
      </c>
    </row>
    <row r="61" spans="1:7" s="1" customFormat="1" ht="21.75" customHeight="1" x14ac:dyDescent="0.25">
      <c r="A61" s="21"/>
      <c r="B61" s="22" t="s">
        <v>48</v>
      </c>
      <c r="C61" s="21" t="s">
        <v>24</v>
      </c>
      <c r="D61" s="21" t="s">
        <v>45</v>
      </c>
      <c r="E61" s="21">
        <v>1</v>
      </c>
      <c r="F61" s="21">
        <v>1</v>
      </c>
      <c r="G61" s="21">
        <v>1</v>
      </c>
    </row>
    <row r="62" spans="1:7" s="1" customFormat="1" ht="18.75" customHeight="1" x14ac:dyDescent="0.25">
      <c r="A62" s="21"/>
      <c r="B62" s="22" t="s">
        <v>47</v>
      </c>
      <c r="C62" s="21" t="s">
        <v>24</v>
      </c>
      <c r="D62" s="21" t="s">
        <v>45</v>
      </c>
      <c r="E62" s="21">
        <v>2</v>
      </c>
      <c r="F62" s="21">
        <v>2</v>
      </c>
      <c r="G62" s="21">
        <v>2</v>
      </c>
    </row>
    <row r="63" spans="1:7" s="1" customFormat="1" ht="15.75" x14ac:dyDescent="0.25">
      <c r="A63" s="21"/>
      <c r="B63" s="22" t="s">
        <v>46</v>
      </c>
      <c r="C63" s="21" t="s">
        <v>24</v>
      </c>
      <c r="D63" s="21" t="s">
        <v>45</v>
      </c>
      <c r="E63" s="21">
        <v>4</v>
      </c>
      <c r="F63" s="21">
        <v>4</v>
      </c>
      <c r="G63" s="21">
        <v>4</v>
      </c>
    </row>
    <row r="64" spans="1:7" s="1" customFormat="1" ht="39" customHeight="1" x14ac:dyDescent="0.25">
      <c r="A64" s="21"/>
      <c r="B64" s="22" t="s">
        <v>44</v>
      </c>
      <c r="C64" s="21" t="s">
        <v>24</v>
      </c>
      <c r="D64" s="21" t="s">
        <v>38</v>
      </c>
      <c r="E64" s="21">
        <f>E65+E66+E67+E68+E69</f>
        <v>467.92</v>
      </c>
      <c r="F64" s="21">
        <f>F65+F66+F67+F68+F69</f>
        <v>28.339999999999996</v>
      </c>
      <c r="G64" s="21">
        <f>G65+G66+G67+G68+G69</f>
        <v>496.26</v>
      </c>
    </row>
    <row r="65" spans="1:7" s="1" customFormat="1" ht="22.5" customHeight="1" x14ac:dyDescent="0.25">
      <c r="A65" s="21"/>
      <c r="B65" s="22" t="s">
        <v>43</v>
      </c>
      <c r="C65" s="21" t="s">
        <v>24</v>
      </c>
      <c r="D65" s="21" t="s">
        <v>38</v>
      </c>
      <c r="E65" s="21">
        <v>19</v>
      </c>
      <c r="F65" s="21"/>
      <c r="G65" s="21">
        <f>E65+F65</f>
        <v>19</v>
      </c>
    </row>
    <row r="66" spans="1:7" s="1" customFormat="1" ht="32.25" customHeight="1" x14ac:dyDescent="0.25">
      <c r="A66" s="21"/>
      <c r="B66" s="22" t="s">
        <v>42</v>
      </c>
      <c r="C66" s="21" t="s">
        <v>24</v>
      </c>
      <c r="D66" s="21" t="s">
        <v>38</v>
      </c>
      <c r="E66" s="21">
        <f>293.25+57+7.92</f>
        <v>358.17</v>
      </c>
      <c r="F66" s="25">
        <f>7.64+8.25+0.5+1.33+2.33+2.04+0.5</f>
        <v>22.589999999999996</v>
      </c>
      <c r="G66" s="21">
        <f>E66+F66</f>
        <v>380.76</v>
      </c>
    </row>
    <row r="67" spans="1:7" s="1" customFormat="1" ht="18" customHeight="1" x14ac:dyDescent="0.25">
      <c r="A67" s="21"/>
      <c r="B67" s="22" t="s">
        <v>41</v>
      </c>
      <c r="C67" s="21" t="s">
        <v>24</v>
      </c>
      <c r="D67" s="21" t="s">
        <v>38</v>
      </c>
      <c r="E67" s="21">
        <v>8</v>
      </c>
      <c r="F67" s="21">
        <v>1.5</v>
      </c>
      <c r="G67" s="21">
        <f>E67+F67</f>
        <v>9.5</v>
      </c>
    </row>
    <row r="68" spans="1:7" s="1" customFormat="1" ht="15.75" x14ac:dyDescent="0.25">
      <c r="A68" s="21"/>
      <c r="B68" s="22" t="s">
        <v>40</v>
      </c>
      <c r="C68" s="21" t="s">
        <v>24</v>
      </c>
      <c r="D68" s="21" t="s">
        <v>38</v>
      </c>
      <c r="E68" s="21">
        <v>15.5</v>
      </c>
      <c r="F68" s="21">
        <v>1.5</v>
      </c>
      <c r="G68" s="21">
        <f>E68+F68</f>
        <v>17</v>
      </c>
    </row>
    <row r="69" spans="1:7" s="1" customFormat="1" ht="39" customHeight="1" x14ac:dyDescent="0.25">
      <c r="A69" s="21"/>
      <c r="B69" s="22" t="s">
        <v>39</v>
      </c>
      <c r="C69" s="21" t="s">
        <v>24</v>
      </c>
      <c r="D69" s="21" t="s">
        <v>38</v>
      </c>
      <c r="E69" s="21">
        <v>67.25</v>
      </c>
      <c r="F69" s="21">
        <v>2.75</v>
      </c>
      <c r="G69" s="21">
        <f>E69+F69</f>
        <v>70</v>
      </c>
    </row>
    <row r="70" spans="1:7" s="1" customFormat="1" ht="82.5" customHeight="1" x14ac:dyDescent="0.25">
      <c r="A70" s="21"/>
      <c r="B70" s="22" t="s">
        <v>37</v>
      </c>
      <c r="C70" s="21" t="s">
        <v>28</v>
      </c>
      <c r="D70" s="21" t="s">
        <v>27</v>
      </c>
      <c r="E70" s="21">
        <f>C53</f>
        <v>84572397</v>
      </c>
      <c r="F70" s="21"/>
      <c r="G70" s="21">
        <f>E70+F70</f>
        <v>84572397</v>
      </c>
    </row>
    <row r="71" spans="1:7" s="1" customFormat="1" ht="68.25" customHeight="1" x14ac:dyDescent="0.25">
      <c r="A71" s="21"/>
      <c r="B71" s="22" t="s">
        <v>36</v>
      </c>
      <c r="C71" s="21" t="s">
        <v>28</v>
      </c>
      <c r="D71" s="21" t="s">
        <v>27</v>
      </c>
      <c r="E71" s="21"/>
      <c r="F71" s="21">
        <f>D53-449556</f>
        <v>8380855</v>
      </c>
      <c r="G71" s="21">
        <f>E71+F71</f>
        <v>8380855</v>
      </c>
    </row>
    <row r="72" spans="1:7" s="1" customFormat="1" ht="60" customHeight="1" x14ac:dyDescent="0.25">
      <c r="A72" s="21"/>
      <c r="B72" s="22" t="s">
        <v>35</v>
      </c>
      <c r="C72" s="21" t="s">
        <v>28</v>
      </c>
      <c r="D72" s="21" t="s">
        <v>27</v>
      </c>
      <c r="E72" s="21"/>
      <c r="F72" s="21">
        <f>2767300+5367355</f>
        <v>8134655</v>
      </c>
      <c r="G72" s="21">
        <f>E72+F72</f>
        <v>8134655</v>
      </c>
    </row>
    <row r="73" spans="1:7" s="1" customFormat="1" ht="24.75" customHeight="1" x14ac:dyDescent="0.25">
      <c r="A73" s="24">
        <v>2</v>
      </c>
      <c r="B73" s="23" t="s">
        <v>34</v>
      </c>
      <c r="C73" s="21"/>
      <c r="D73" s="21"/>
      <c r="E73" s="21"/>
      <c r="F73" s="21"/>
      <c r="G73" s="21"/>
    </row>
    <row r="74" spans="1:7" s="1" customFormat="1" ht="70.5" customHeight="1" x14ac:dyDescent="0.25">
      <c r="A74" s="24"/>
      <c r="B74" s="22" t="s">
        <v>33</v>
      </c>
      <c r="C74" s="21" t="s">
        <v>31</v>
      </c>
      <c r="D74" s="21" t="s">
        <v>30</v>
      </c>
      <c r="E74" s="21">
        <f>E75+E76+E77</f>
        <v>3035</v>
      </c>
      <c r="F74" s="21">
        <f>F75+F76+F77</f>
        <v>1001</v>
      </c>
      <c r="G74" s="21">
        <f>G75+G76+G77</f>
        <v>4036</v>
      </c>
    </row>
    <row r="75" spans="1:7" s="1" customFormat="1" ht="25.5" customHeight="1" x14ac:dyDescent="0.25">
      <c r="A75" s="24"/>
      <c r="B75" s="22" t="s">
        <v>20</v>
      </c>
      <c r="C75" s="21" t="s">
        <v>24</v>
      </c>
      <c r="D75" s="21" t="s">
        <v>30</v>
      </c>
      <c r="E75" s="21">
        <v>653</v>
      </c>
      <c r="F75" s="21">
        <v>9</v>
      </c>
      <c r="G75" s="21">
        <f>E75+F75</f>
        <v>662</v>
      </c>
    </row>
    <row r="76" spans="1:7" s="1" customFormat="1" ht="25.5" customHeight="1" x14ac:dyDescent="0.25">
      <c r="A76" s="24"/>
      <c r="B76" s="22" t="s">
        <v>19</v>
      </c>
      <c r="C76" s="21" t="s">
        <v>24</v>
      </c>
      <c r="D76" s="21" t="s">
        <v>30</v>
      </c>
      <c r="E76" s="21">
        <v>582</v>
      </c>
      <c r="F76" s="21">
        <f>16+318</f>
        <v>334</v>
      </c>
      <c r="G76" s="21">
        <f>E76+F76</f>
        <v>916</v>
      </c>
    </row>
    <row r="77" spans="1:7" s="1" customFormat="1" ht="24.75" customHeight="1" x14ac:dyDescent="0.25">
      <c r="A77" s="24"/>
      <c r="B77" s="22" t="s">
        <v>18</v>
      </c>
      <c r="C77" s="21" t="s">
        <v>24</v>
      </c>
      <c r="D77" s="21" t="s">
        <v>30</v>
      </c>
      <c r="E77" s="21">
        <v>1800</v>
      </c>
      <c r="F77" s="21">
        <f>54+100+84+420</f>
        <v>658</v>
      </c>
      <c r="G77" s="21">
        <f>E77+F77</f>
        <v>2458</v>
      </c>
    </row>
    <row r="78" spans="1:7" s="1" customFormat="1" ht="52.5" customHeight="1" x14ac:dyDescent="0.25">
      <c r="A78" s="24"/>
      <c r="B78" s="22" t="s">
        <v>32</v>
      </c>
      <c r="C78" s="21" t="s">
        <v>31</v>
      </c>
      <c r="D78" s="21" t="s">
        <v>30</v>
      </c>
      <c r="E78" s="21">
        <v>1100</v>
      </c>
      <c r="F78" s="21"/>
      <c r="G78" s="21">
        <f>E78+F78</f>
        <v>1100</v>
      </c>
    </row>
    <row r="79" spans="1:7" s="1" customFormat="1" ht="55.5" customHeight="1" x14ac:dyDescent="0.25">
      <c r="A79" s="24"/>
      <c r="B79" s="22" t="s">
        <v>29</v>
      </c>
      <c r="C79" s="21" t="s">
        <v>28</v>
      </c>
      <c r="D79" s="21" t="s">
        <v>27</v>
      </c>
      <c r="E79" s="21"/>
      <c r="F79" s="21">
        <f>2+1+8</f>
        <v>11</v>
      </c>
      <c r="G79" s="21">
        <f>F79</f>
        <v>11</v>
      </c>
    </row>
    <row r="80" spans="1:7" s="1" customFormat="1" ht="138.75" customHeight="1" x14ac:dyDescent="0.25">
      <c r="A80" s="24"/>
      <c r="B80" s="22" t="s">
        <v>26</v>
      </c>
      <c r="C80" s="21" t="s">
        <v>24</v>
      </c>
      <c r="D80" s="21" t="s">
        <v>23</v>
      </c>
      <c r="E80" s="21">
        <f>1+1</f>
        <v>2</v>
      </c>
      <c r="F80" s="21"/>
      <c r="G80" s="21">
        <f>E80</f>
        <v>2</v>
      </c>
    </row>
    <row r="81" spans="1:7" s="1" customFormat="1" ht="74.25" customHeight="1" x14ac:dyDescent="0.25">
      <c r="A81" s="24"/>
      <c r="B81" s="22" t="s">
        <v>25</v>
      </c>
      <c r="C81" s="21" t="s">
        <v>24</v>
      </c>
      <c r="D81" s="21" t="s">
        <v>23</v>
      </c>
      <c r="E81" s="21">
        <f>1</f>
        <v>1</v>
      </c>
      <c r="F81" s="21"/>
      <c r="G81" s="21">
        <f>E81</f>
        <v>1</v>
      </c>
    </row>
    <row r="82" spans="1:7" s="1" customFormat="1" ht="33" customHeight="1" x14ac:dyDescent="0.25">
      <c r="A82" s="24">
        <v>3</v>
      </c>
      <c r="B82" s="23" t="s">
        <v>22</v>
      </c>
      <c r="C82" s="21"/>
      <c r="D82" s="21"/>
      <c r="E82" s="21"/>
      <c r="F82" s="21"/>
      <c r="G82" s="21"/>
    </row>
    <row r="83" spans="1:7" s="1" customFormat="1" ht="93.75" customHeight="1" x14ac:dyDescent="0.25">
      <c r="A83" s="21"/>
      <c r="B83" s="22" t="s">
        <v>21</v>
      </c>
      <c r="C83" s="21" t="s">
        <v>14</v>
      </c>
      <c r="D83" s="21" t="s">
        <v>10</v>
      </c>
      <c r="E83" s="19">
        <v>27866</v>
      </c>
      <c r="F83" s="19">
        <v>5608</v>
      </c>
      <c r="G83" s="19">
        <v>22345</v>
      </c>
    </row>
    <row r="84" spans="1:7" s="1" customFormat="1" ht="27" customHeight="1" x14ac:dyDescent="0.25">
      <c r="A84" s="21"/>
      <c r="B84" s="22" t="s">
        <v>20</v>
      </c>
      <c r="C84" s="21" t="s">
        <v>14</v>
      </c>
      <c r="D84" s="21" t="s">
        <v>10</v>
      </c>
      <c r="E84" s="19">
        <v>35178</v>
      </c>
      <c r="F84" s="19">
        <v>26967</v>
      </c>
      <c r="G84" s="19">
        <v>35066</v>
      </c>
    </row>
    <row r="85" spans="1:7" s="1" customFormat="1" ht="27" customHeight="1" x14ac:dyDescent="0.25">
      <c r="A85" s="21"/>
      <c r="B85" s="22" t="s">
        <v>19</v>
      </c>
      <c r="C85" s="21" t="s">
        <v>14</v>
      </c>
      <c r="D85" s="21" t="s">
        <v>10</v>
      </c>
      <c r="E85" s="19">
        <v>15910</v>
      </c>
      <c r="F85" s="19">
        <v>6174</v>
      </c>
      <c r="G85" s="19">
        <v>12360</v>
      </c>
    </row>
    <row r="86" spans="1:7" s="1" customFormat="1" ht="27" customHeight="1" x14ac:dyDescent="0.25">
      <c r="A86" s="21"/>
      <c r="B86" s="22" t="s">
        <v>18</v>
      </c>
      <c r="C86" s="21" t="s">
        <v>14</v>
      </c>
      <c r="D86" s="21" t="s">
        <v>10</v>
      </c>
      <c r="E86" s="19">
        <v>29079</v>
      </c>
      <c r="F86" s="19">
        <v>5028</v>
      </c>
      <c r="G86" s="19">
        <v>22641</v>
      </c>
    </row>
    <row r="87" spans="1:7" s="1" customFormat="1" ht="88.5" customHeight="1" x14ac:dyDescent="0.25">
      <c r="A87" s="21"/>
      <c r="B87" s="22" t="s">
        <v>17</v>
      </c>
      <c r="C87" s="21" t="s">
        <v>14</v>
      </c>
      <c r="D87" s="21" t="s">
        <v>10</v>
      </c>
      <c r="E87" s="19"/>
      <c r="F87" s="19">
        <v>40869</v>
      </c>
      <c r="G87" s="19">
        <f>F87</f>
        <v>40869</v>
      </c>
    </row>
    <row r="88" spans="1:7" s="1" customFormat="1" ht="81.75" customHeight="1" x14ac:dyDescent="0.25">
      <c r="A88" s="21"/>
      <c r="B88" s="22" t="s">
        <v>16</v>
      </c>
      <c r="C88" s="21" t="s">
        <v>14</v>
      </c>
      <c r="D88" s="21" t="s">
        <v>10</v>
      </c>
      <c r="E88" s="19">
        <v>163540</v>
      </c>
      <c r="F88" s="19"/>
      <c r="G88" s="19">
        <f>E88</f>
        <v>163540</v>
      </c>
    </row>
    <row r="89" spans="1:7" s="1" customFormat="1" ht="101.25" customHeight="1" x14ac:dyDescent="0.25">
      <c r="A89" s="21"/>
      <c r="B89" s="22" t="s">
        <v>15</v>
      </c>
      <c r="C89" s="21" t="s">
        <v>14</v>
      </c>
      <c r="D89" s="21" t="s">
        <v>10</v>
      </c>
      <c r="E89" s="19">
        <v>231835</v>
      </c>
      <c r="F89" s="19"/>
      <c r="G89" s="19">
        <f>E89</f>
        <v>231835</v>
      </c>
    </row>
    <row r="90" spans="1:7" s="1" customFormat="1" ht="28.5" customHeight="1" x14ac:dyDescent="0.25">
      <c r="A90" s="24">
        <v>4</v>
      </c>
      <c r="B90" s="23" t="s">
        <v>13</v>
      </c>
      <c r="C90" s="21"/>
      <c r="D90" s="21"/>
      <c r="E90" s="21"/>
      <c r="F90" s="21"/>
      <c r="G90" s="21"/>
    </row>
    <row r="91" spans="1:7" s="1" customFormat="1" ht="132.75" customHeight="1" x14ac:dyDescent="0.25">
      <c r="A91" s="22"/>
      <c r="B91" s="22" t="s">
        <v>12</v>
      </c>
      <c r="C91" s="21" t="s">
        <v>11</v>
      </c>
      <c r="D91" s="21" t="s">
        <v>10</v>
      </c>
      <c r="E91" s="20"/>
      <c r="F91" s="19">
        <v>133</v>
      </c>
      <c r="G91" s="19">
        <f>F91</f>
        <v>133</v>
      </c>
    </row>
    <row r="92" spans="1:7" s="1" customFormat="1" ht="15.75" x14ac:dyDescent="0.25">
      <c r="A92" s="18"/>
    </row>
    <row r="93" spans="1:7" s="1" customFormat="1" ht="15.75" x14ac:dyDescent="0.25">
      <c r="A93" s="18"/>
    </row>
    <row r="94" spans="1:7" s="1" customFormat="1" ht="22.5" customHeight="1" x14ac:dyDescent="0.25">
      <c r="A94" s="11" t="s">
        <v>9</v>
      </c>
      <c r="B94" s="17"/>
      <c r="C94" s="17"/>
      <c r="D94" s="10"/>
      <c r="E94" s="9"/>
      <c r="F94" s="8" t="s">
        <v>8</v>
      </c>
      <c r="G94" s="8"/>
    </row>
    <row r="95" spans="1:7" s="1" customFormat="1" ht="15.75" x14ac:dyDescent="0.25">
      <c r="A95" s="16"/>
      <c r="B95" s="6"/>
      <c r="D95" s="5" t="s">
        <v>3</v>
      </c>
      <c r="F95" s="4" t="s">
        <v>2</v>
      </c>
      <c r="G95" s="4"/>
    </row>
    <row r="96" spans="1:7" s="1" customFormat="1" ht="15.75" x14ac:dyDescent="0.25">
      <c r="A96" s="15" t="s">
        <v>7</v>
      </c>
      <c r="B96" s="15"/>
      <c r="C96" s="6"/>
      <c r="D96" s="6"/>
      <c r="F96" s="12"/>
      <c r="G96" s="12"/>
    </row>
    <row r="97" spans="1:7" s="1" customFormat="1" ht="24.75" customHeight="1" x14ac:dyDescent="0.25">
      <c r="A97" s="14" t="s">
        <v>6</v>
      </c>
      <c r="B97" s="13"/>
      <c r="C97" s="6"/>
      <c r="D97" s="6"/>
      <c r="F97" s="12"/>
      <c r="G97" s="12"/>
    </row>
    <row r="98" spans="1:7" s="1" customFormat="1" ht="24.75" customHeight="1" x14ac:dyDescent="0.25">
      <c r="A98" s="11" t="s">
        <v>5</v>
      </c>
      <c r="B98" s="11"/>
      <c r="C98" s="11"/>
      <c r="D98" s="10"/>
      <c r="E98" s="9"/>
      <c r="F98" s="8" t="s">
        <v>4</v>
      </c>
      <c r="G98" s="8"/>
    </row>
    <row r="99" spans="1:7" s="1" customFormat="1" ht="15.75" x14ac:dyDescent="0.25">
      <c r="A99" s="7"/>
      <c r="B99" s="6"/>
      <c r="C99" s="6"/>
      <c r="D99" s="5" t="s">
        <v>3</v>
      </c>
      <c r="F99" s="4" t="s">
        <v>2</v>
      </c>
      <c r="G99" s="4"/>
    </row>
    <row r="100" spans="1:7" s="1" customFormat="1" x14ac:dyDescent="0.25">
      <c r="A100" s="3" t="s">
        <v>1</v>
      </c>
    </row>
    <row r="101" spans="1:7" s="1" customFormat="1" x14ac:dyDescent="0.25">
      <c r="A101" s="2" t="s">
        <v>0</v>
      </c>
    </row>
  </sheetData>
  <mergeCells count="36">
    <mergeCell ref="B31:G31"/>
    <mergeCell ref="E21:F21"/>
    <mergeCell ref="E22:F22"/>
    <mergeCell ref="F99:G99"/>
    <mergeCell ref="A53:B53"/>
    <mergeCell ref="B55:G55"/>
    <mergeCell ref="F95:G95"/>
    <mergeCell ref="A94:C94"/>
    <mergeCell ref="A98:C98"/>
    <mergeCell ref="F98:G98"/>
    <mergeCell ref="C17:F17"/>
    <mergeCell ref="C18:F18"/>
    <mergeCell ref="C19:F19"/>
    <mergeCell ref="C20:F20"/>
    <mergeCell ref="B32:G32"/>
    <mergeCell ref="B23:G23"/>
    <mergeCell ref="B24:G24"/>
    <mergeCell ref="B25:G25"/>
    <mergeCell ref="B27:G27"/>
    <mergeCell ref="B28:G28"/>
    <mergeCell ref="E10:G10"/>
    <mergeCell ref="A13:G13"/>
    <mergeCell ref="A14:G14"/>
    <mergeCell ref="F94:G94"/>
    <mergeCell ref="A96:B96"/>
    <mergeCell ref="B33:G33"/>
    <mergeCell ref="B34:G34"/>
    <mergeCell ref="A44:B44"/>
    <mergeCell ref="A46:A47"/>
    <mergeCell ref="B46:G46"/>
    <mergeCell ref="E9:G9"/>
    <mergeCell ref="F1:G3"/>
    <mergeCell ref="E5:G5"/>
    <mergeCell ref="E6:G6"/>
    <mergeCell ref="E7:G7"/>
    <mergeCell ref="E8:G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2023-04-24T13:40:24Z</dcterms:created>
  <dcterms:modified xsi:type="dcterms:W3CDTF">2023-04-24T13:40:54Z</dcterms:modified>
</cp:coreProperties>
</file>