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1904\УЖПМ паспорти\"/>
    </mc:Choice>
  </mc:AlternateContent>
  <bookViews>
    <workbookView xWindow="0" yWindow="0" windowWidth="28800" windowHeight="12435"/>
  </bookViews>
  <sheets>
    <sheet name="1210160" sheetId="2" r:id="rId1"/>
  </sheets>
  <definedNames>
    <definedName name="_xlnm.Print_Area" localSheetId="0">'1210160'!$A$1:$BM$91</definedName>
  </definedNames>
  <calcPr calcId="152511"/>
</workbook>
</file>

<file path=xl/calcChain.xml><?xml version="1.0" encoding="utf-8"?>
<calcChain xmlns="http://schemas.openxmlformats.org/spreadsheetml/2006/main">
  <c r="A89" i="2" l="1"/>
  <c r="AO75" i="2"/>
  <c r="BE75" i="2"/>
  <c r="BE71" i="2"/>
  <c r="BE66" i="2"/>
  <c r="AO64" i="2"/>
  <c r="BE64" i="2"/>
  <c r="BE78" i="2"/>
  <c r="AO65" i="2"/>
  <c r="AC48" i="2"/>
  <c r="BE65" i="2"/>
  <c r="AK49" i="2"/>
  <c r="I23" i="2" s="1"/>
  <c r="AO77" i="2"/>
  <c r="BE77" i="2"/>
  <c r="AO74" i="2"/>
  <c r="BE74" i="2" s="1"/>
  <c r="AO73" i="2"/>
  <c r="BE73" i="2"/>
  <c r="BE69" i="2"/>
  <c r="BE68" i="2"/>
  <c r="BE70" i="2"/>
  <c r="AS47" i="2"/>
  <c r="AC49" i="2"/>
  <c r="AS22" i="2" s="1"/>
  <c r="U22" i="2" s="1"/>
  <c r="AS48" i="2"/>
  <c r="AS49" i="2" l="1"/>
</calcChain>
</file>

<file path=xl/sharedStrings.xml><?xml version="1.0" encoding="utf-8"?>
<sst xmlns="http://schemas.openxmlformats.org/spreadsheetml/2006/main" count="146" uniqueCount="106">
  <si>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</si>
  <si>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</si>
  <si>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</si>
  <si>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</si>
  <si>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</si>
  <si>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</si>
  <si>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</si>
  <si>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</si>
  <si>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</si>
  <si>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</si>
  <si>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</si>
  <si>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</si>
  <si>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</si>
  <si>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</si>
  <si>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</si>
  <si>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</si>
  <si>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</si>
  <si>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</si>
  <si>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</si>
  <si>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</si>
  <si>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</si>
  <si>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</si>
  <si>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</si>
  <si>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</si>
  <si>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</si>
  <si>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</si>
  <si>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</si>
  <si>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</si>
  <si>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</si>
  <si>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</si>
  <si>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</si>
  <si>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</si>
  <si>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</si>
  <si>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</si>
  <si>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</si>
  <si>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</si>
  <si>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</si>
  <si>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</si>
  <si>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</si>
  <si>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</si>
  <si>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</si>
  <si>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</si>
  <si>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</si>
  <si>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</si>
  <si>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</si>
  <si>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</si>
  <si>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</si>
  <si>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</si>
  <si>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</si>
  <si>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</si>
  <si>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</si>
  <si>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</si>
  <si>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</si>
  <si>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</si>
  <si>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</si>
  <si>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</si>
  <si>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</si>
  <si>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УСЬОГО</t>
  </si>
  <si>
    <t>затрат</t>
  </si>
  <si>
    <t>обсяг видатків на забезпечення виконання наданих законодавством повноважень самостійними підрозділами, в т.ч.:</t>
  </si>
  <si>
    <t>рішення сесії міської ради</t>
  </si>
  <si>
    <t>продукту</t>
  </si>
  <si>
    <t>кількість отриманих листів, звернень, заяв, скарг</t>
  </si>
  <si>
    <t>од.</t>
  </si>
  <si>
    <t>журнали реєстрації вхідної/ вихідної документації</t>
  </si>
  <si>
    <t>кількість прийнятих нормативно-правових актів</t>
  </si>
  <si>
    <t>кількість штатних одиниць</t>
  </si>
  <si>
    <t>штатний розпис</t>
  </si>
  <si>
    <t>ефективності</t>
  </si>
  <si>
    <t>середня кількість листів, звернень, заяв, скарг на одного працівника</t>
  </si>
  <si>
    <t>розрахунково</t>
  </si>
  <si>
    <t>середня кількість нормативно-правових актів на одного працівника</t>
  </si>
  <si>
    <t>якості</t>
  </si>
  <si>
    <t>динаміка розглянутих звернень відповідно до попереднього року</t>
  </si>
  <si>
    <t>відс.</t>
  </si>
  <si>
    <t>1200000</t>
  </si>
  <si>
    <t>Наказ</t>
  </si>
  <si>
    <t>Управління житлової політики і майна Хмельницької міської ради</t>
  </si>
  <si>
    <t>Фінансове управління Хмельницької міської ради</t>
  </si>
  <si>
    <t>Заступник директора департаменту інфраструктури міста - начальник управління житлової політики і майна</t>
  </si>
  <si>
    <t>Начальник фінансового управління</t>
  </si>
  <si>
    <t>26381695</t>
  </si>
  <si>
    <t>гривень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</si>
  <si>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</si>
  <si>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</si>
  <si>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Управління житлової політики і майна Хмельницької міської Ради</t>
  </si>
  <si>
    <t>1210000</t>
  </si>
  <si>
    <t>0160</t>
  </si>
  <si>
    <t>0111</t>
  </si>
  <si>
    <t>грн</t>
  </si>
  <si>
    <t>бюджетної програми місцевого бюджету на 2023  рік</t>
  </si>
  <si>
    <t>(Власне ім'я, ПРІЗВИЩЕ)</t>
  </si>
  <si>
    <t>Наталія ВІТКОВСЬКА</t>
  </si>
  <si>
    <t xml:space="preserve">Здійснення наданих законодавством повноважень у відповідній сфері Хмельницької міської територіальної громади </t>
  </si>
  <si>
    <t>Керівництво і управління у відповідній сфері у Хмельницькій міській територіальній громаді</t>
  </si>
  <si>
    <t>Сергій ЯМЧУК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</si>
  <si>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рішення сесії Хмельницької міської ради від 21.12.2022 року № 12 "Про бюджет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</si>
  <si>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2256400000</t>
  </si>
  <si>
    <t>рівень погашення кредиторської заборгованості за 2022 рік</t>
  </si>
  <si>
    <t>обсяг видатків на погашення кредиторської заборгованості за 2022 рік</t>
  </si>
  <si>
    <t>Погашення кредиторської заборгованості за 2022 рік</t>
  </si>
  <si>
    <t xml:space="preserve">обсяг видатків на придбання матеріалів, будівельних матеріалів, інвентарю та інструментів для проведення ремонтних робіт господарським способом </t>
  </si>
  <si>
    <t>площа нежитлового приміщення, на якій необхідно здійснити поточний ремонт</t>
  </si>
  <si>
    <t>кв. м</t>
  </si>
  <si>
    <t>середні витрати на використання будівельних матеріалів для поточного ремонту 1 кв. м нежитлового приміщення</t>
  </si>
  <si>
    <t>довідка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</si>
</sst>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0.00"/>
    <numFmt numFmtId="179" formatCode="0.000"/>
    <numFmt numFmtId="180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/>
    <xf numFmtId="0" fontId="17" fillId="0" borderId="0" xfId="0" applyFont="1" applyBorder="1" applyAlignment="1">
      <alignment vertical="top" wrapText="1"/>
    </xf>
    <xf numFmtId="0" fontId="16" fillId="0" borderId="6" xfId="0" quotePrefix="1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3" fillId="0" borderId="6" xfId="0" quotePrefix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8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14" fontId="2" fillId="0" borderId="6" xfId="0" quotePrefix="1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3" fillId="0" borderId="6" xfId="0" quotePrefix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6" xfId="0" quotePrefix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3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quotePrefix="1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6" fillId="0" borderId="3" xfId="0" quotePrefix="1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6" fillId="0" borderId="6" xfId="0" quotePrefix="1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3" fillId="0" borderId="1" xfId="0" applyNumberFormat="1" applyFont="1" applyBorder="1" applyAlignment="1">
      <alignment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1"/>
  <sheetViews>
    <sheetView tabSelected="1" view="pageBreakPreview" zoomScaleNormal="100" zoomScaleSheetLayoutView="100" workbookViewId="0">
      <selection activeCell="A90" sqref="A90:H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29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">
      <c r="AO3" s="127" t="s">
        <v>76</v>
      </c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1:77" ht="32.1" customHeight="1" x14ac:dyDescent="0.25">
      <c r="AO4" s="124" t="s">
        <v>77</v>
      </c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1:77" x14ac:dyDescent="0.2">
      <c r="AO5" s="126" t="s">
        <v>17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76">
        <v>45029</v>
      </c>
      <c r="AP7" s="77"/>
      <c r="AQ7" s="77"/>
      <c r="AR7" s="77"/>
      <c r="AS7" s="77"/>
      <c r="AT7" s="77"/>
      <c r="AU7" s="77"/>
      <c r="AV7" s="1" t="s">
        <v>55</v>
      </c>
      <c r="AW7" s="78">
        <v>42</v>
      </c>
      <c r="AX7" s="77"/>
      <c r="AY7" s="77"/>
      <c r="AZ7" s="77"/>
      <c r="BA7" s="77"/>
      <c r="BB7" s="77"/>
      <c r="BC7" s="77"/>
      <c r="BD7" s="77"/>
      <c r="BE7" s="77"/>
      <c r="BF7" s="77"/>
    </row>
    <row r="8" spans="1:77" x14ac:dyDescent="0.2">
      <c r="AO8" s="30"/>
      <c r="AP8" s="30"/>
      <c r="AQ8" s="30"/>
      <c r="AR8" s="30"/>
      <c r="AS8" s="30"/>
      <c r="AT8" s="30"/>
      <c r="AU8" s="30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77" ht="15.75" customHeight="1" x14ac:dyDescent="0.2">
      <c r="A10" s="84" t="s">
        <v>18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4.25" customHeight="1" x14ac:dyDescent="0.2">
      <c r="A13" s="18" t="s">
        <v>45</v>
      </c>
      <c r="B13" s="81" t="s">
        <v>75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27"/>
      <c r="N13" s="79" t="s">
        <v>77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28"/>
      <c r="AU13" s="81" t="s">
        <v>81</v>
      </c>
      <c r="AV13" s="82"/>
      <c r="AW13" s="82"/>
      <c r="AX13" s="82"/>
      <c r="AY13" s="82"/>
      <c r="AZ13" s="82"/>
      <c r="BA13" s="82"/>
      <c r="BB13" s="82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customFormat="1" ht="24" customHeight="1" x14ac:dyDescent="0.2">
      <c r="A14" s="26"/>
      <c r="B14" s="83" t="s">
        <v>48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0" t="s">
        <v>54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83" t="s">
        <v>47</v>
      </c>
      <c r="AV14" s="83"/>
      <c r="AW14" s="83"/>
      <c r="AX14" s="83"/>
      <c r="AY14" s="83"/>
      <c r="AZ14" s="83"/>
      <c r="BA14" s="83"/>
      <c r="BB14" s="83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customFormat="1" x14ac:dyDescent="0.2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 x14ac:dyDescent="0.2">
      <c r="A16" s="29" t="s">
        <v>4</v>
      </c>
      <c r="B16" s="81" t="s">
        <v>86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27"/>
      <c r="N16" s="79" t="s">
        <v>85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28"/>
      <c r="AU16" s="81" t="s">
        <v>81</v>
      </c>
      <c r="AV16" s="82"/>
      <c r="AW16" s="82"/>
      <c r="AX16" s="82"/>
      <c r="AY16" s="82"/>
      <c r="AZ16" s="82"/>
      <c r="BA16" s="82"/>
      <c r="BB16" s="82"/>
      <c r="BC16" s="19"/>
      <c r="BD16" s="19"/>
      <c r="BE16" s="19"/>
      <c r="BF16" s="19"/>
      <c r="BG16" s="19"/>
      <c r="BH16" s="19"/>
      <c r="BI16" s="19"/>
      <c r="BJ16" s="19"/>
      <c r="BK16" s="19"/>
      <c r="BL16" s="20"/>
      <c r="BM16" s="23"/>
      <c r="BN16" s="23"/>
      <c r="BO16" s="23"/>
      <c r="BP16" s="19"/>
      <c r="BQ16" s="19"/>
      <c r="BR16" s="19"/>
      <c r="BS16" s="19"/>
      <c r="BT16" s="19"/>
      <c r="BU16" s="19"/>
      <c r="BV16" s="19"/>
      <c r="BW16" s="19"/>
    </row>
    <row r="17" spans="1:79" customFormat="1" ht="24" customHeight="1" x14ac:dyDescent="0.2">
      <c r="A17" s="25"/>
      <c r="B17" s="83" t="s">
        <v>48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0" t="s">
        <v>53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83" t="s">
        <v>47</v>
      </c>
      <c r="AV17" s="83"/>
      <c r="AW17" s="83"/>
      <c r="AX17" s="83"/>
      <c r="AY17" s="83"/>
      <c r="AZ17" s="83"/>
      <c r="BA17" s="83"/>
      <c r="BB17" s="83"/>
      <c r="BC17" s="21"/>
      <c r="BD17" s="21"/>
      <c r="BE17" s="21"/>
      <c r="BF17" s="21"/>
      <c r="BG17" s="21"/>
      <c r="BH17" s="21"/>
      <c r="BI17" s="21"/>
      <c r="BJ17" s="21"/>
      <c r="BK17" s="24"/>
      <c r="BL17" s="21"/>
      <c r="BM17" s="23"/>
      <c r="BN17" s="23"/>
      <c r="BO17" s="23"/>
      <c r="BP17" s="21"/>
      <c r="BQ17" s="21"/>
      <c r="BR17" s="21"/>
      <c r="BS17" s="21"/>
      <c r="BT17" s="21"/>
      <c r="BU17" s="21"/>
      <c r="BV17" s="21"/>
      <c r="BW17" s="21"/>
    </row>
    <row r="18" spans="1:79" customFormat="1" x14ac:dyDescent="0.2"/>
    <row r="19" spans="1:79" customFormat="1" ht="42.75" customHeight="1" x14ac:dyDescent="0.2">
      <c r="A19" s="18" t="s">
        <v>46</v>
      </c>
      <c r="B19" s="71" t="s">
        <v>83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32"/>
      <c r="N19" s="71" t="s">
        <v>87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31"/>
      <c r="AA19" s="71" t="s">
        <v>88</v>
      </c>
      <c r="AB19" s="74"/>
      <c r="AC19" s="74"/>
      <c r="AD19" s="74"/>
      <c r="AE19" s="74"/>
      <c r="AF19" s="74"/>
      <c r="AG19" s="74"/>
      <c r="AH19" s="74"/>
      <c r="AI19" s="74"/>
      <c r="AJ19" s="31"/>
      <c r="AK19" s="71" t="s">
        <v>84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19"/>
      <c r="BE19" s="71" t="s">
        <v>97</v>
      </c>
      <c r="BF19" s="74"/>
      <c r="BG19" s="74"/>
      <c r="BH19" s="74"/>
      <c r="BI19" s="74"/>
      <c r="BJ19" s="74"/>
      <c r="BK19" s="74"/>
      <c r="BL19" s="74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</row>
    <row r="20" spans="1:79" customFormat="1" ht="38.25" customHeight="1" x14ac:dyDescent="0.2"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35"/>
      <c r="N20" s="83" t="s">
        <v>49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34"/>
      <c r="AA20" s="73" t="s">
        <v>50</v>
      </c>
      <c r="AB20" s="73"/>
      <c r="AC20" s="73"/>
      <c r="AD20" s="73"/>
      <c r="AE20" s="73"/>
      <c r="AF20" s="73"/>
      <c r="AG20" s="73"/>
      <c r="AH20" s="73"/>
      <c r="AI20" s="73"/>
      <c r="AJ20" s="34"/>
      <c r="AK20" s="75" t="s">
        <v>51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34"/>
      <c r="BE20" s="83" t="s">
        <v>52</v>
      </c>
      <c r="BF20" s="83"/>
      <c r="BG20" s="83"/>
      <c r="BH20" s="83"/>
      <c r="BI20" s="83"/>
      <c r="BJ20" s="83"/>
      <c r="BK20" s="83"/>
      <c r="BL20" s="83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129" t="s">
        <v>43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08">
        <f>AS22+I23</f>
        <v>9840160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44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f>AC49</f>
        <v>9840160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97" t="s">
        <v>20</v>
      </c>
      <c r="BE22" s="97"/>
      <c r="BF22" s="97"/>
      <c r="BG22" s="97"/>
      <c r="BH22" s="97"/>
      <c r="BI22" s="97"/>
      <c r="BJ22" s="97"/>
      <c r="BK22" s="97"/>
      <c r="BL22" s="97"/>
    </row>
    <row r="23" spans="1:79" ht="24.95" customHeight="1" x14ac:dyDescent="0.2">
      <c r="A23" s="97" t="s">
        <v>19</v>
      </c>
      <c r="B23" s="97"/>
      <c r="C23" s="97"/>
      <c r="D23" s="97"/>
      <c r="E23" s="97"/>
      <c r="F23" s="97"/>
      <c r="G23" s="97"/>
      <c r="H23" s="97"/>
      <c r="I23" s="108">
        <f>AK49</f>
        <v>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97" t="s">
        <v>21</v>
      </c>
      <c r="U23" s="97"/>
      <c r="V23" s="97"/>
      <c r="W23" s="9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99" t="s">
        <v>31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68.25" customHeight="1" x14ac:dyDescent="0.2">
      <c r="A26" s="101" t="s">
        <v>96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97" t="s">
        <v>30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21.75" customHeight="1" x14ac:dyDescent="0.2">
      <c r="A29" s="103" t="s">
        <v>25</v>
      </c>
      <c r="B29" s="103"/>
      <c r="C29" s="103"/>
      <c r="D29" s="103"/>
      <c r="E29" s="103"/>
      <c r="F29" s="103"/>
      <c r="G29" s="130" t="s">
        <v>34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2"/>
    </row>
    <row r="30" spans="1:79" ht="17.25" customHeight="1" x14ac:dyDescent="0.2">
      <c r="A30" s="49">
        <v>1</v>
      </c>
      <c r="B30" s="49"/>
      <c r="C30" s="49"/>
      <c r="D30" s="49"/>
      <c r="E30" s="49"/>
      <c r="F30" s="49"/>
      <c r="G30" s="130">
        <v>2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2"/>
    </row>
    <row r="31" spans="1:79" ht="18" customHeight="1" x14ac:dyDescent="0.2">
      <c r="A31" s="49">
        <v>1</v>
      </c>
      <c r="B31" s="49"/>
      <c r="C31" s="49"/>
      <c r="D31" s="49"/>
      <c r="E31" s="49"/>
      <c r="F31" s="49"/>
      <c r="G31" s="68" t="s">
        <v>93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42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5.95" customHeight="1" x14ac:dyDescent="0.2">
      <c r="A33" s="97" t="s">
        <v>32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</row>
    <row r="34" spans="1:79" ht="15.95" customHeight="1" x14ac:dyDescent="0.2">
      <c r="A34" s="95" t="s">
        <v>94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</row>
    <row r="35" spans="1:79" ht="6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79" ht="18" customHeight="1" x14ac:dyDescent="0.2">
      <c r="A36" s="97" t="s">
        <v>33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</row>
    <row r="37" spans="1:79" ht="19.5" customHeight="1" x14ac:dyDescent="0.2">
      <c r="A37" s="49" t="s">
        <v>25</v>
      </c>
      <c r="B37" s="49"/>
      <c r="C37" s="49"/>
      <c r="D37" s="49"/>
      <c r="E37" s="49"/>
      <c r="F37" s="49"/>
      <c r="G37" s="92" t="s">
        <v>22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4"/>
    </row>
    <row r="38" spans="1:79" ht="17.25" customHeight="1" x14ac:dyDescent="0.2">
      <c r="A38" s="49">
        <v>1</v>
      </c>
      <c r="B38" s="49"/>
      <c r="C38" s="49"/>
      <c r="D38" s="49"/>
      <c r="E38" s="49"/>
      <c r="F38" s="49"/>
      <c r="G38" s="92">
        <v>2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8.75" customHeight="1" x14ac:dyDescent="0.2">
      <c r="A39" s="49">
        <v>1</v>
      </c>
      <c r="B39" s="49"/>
      <c r="C39" s="49"/>
      <c r="D39" s="49"/>
      <c r="E39" s="49"/>
      <c r="F39" s="49"/>
      <c r="G39" s="68" t="s">
        <v>56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  <c r="CA39" s="1" t="s">
        <v>11</v>
      </c>
    </row>
    <row r="40" spans="1:79" ht="3.75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79" ht="15.75" customHeight="1" x14ac:dyDescent="0.2">
      <c r="A41" s="97" t="s">
        <v>35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" customHeight="1" x14ac:dyDescent="0.2">
      <c r="A42" s="98" t="s">
        <v>82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37"/>
      <c r="BB42" s="37"/>
      <c r="BC42" s="37"/>
      <c r="BD42" s="37"/>
      <c r="BE42" s="37"/>
      <c r="BF42" s="37"/>
      <c r="BG42" s="37"/>
      <c r="BH42" s="37"/>
      <c r="BI42" s="13"/>
      <c r="BJ42" s="13"/>
      <c r="BK42" s="13"/>
      <c r="BL42" s="13"/>
    </row>
    <row r="43" spans="1:79" ht="15.95" customHeight="1" x14ac:dyDescent="0.25">
      <c r="A43" s="49" t="s">
        <v>25</v>
      </c>
      <c r="B43" s="49"/>
      <c r="C43" s="49"/>
      <c r="D43" s="86" t="s">
        <v>23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49" t="s">
        <v>26</v>
      </c>
      <c r="AD43" s="49"/>
      <c r="AE43" s="49"/>
      <c r="AF43" s="49"/>
      <c r="AG43" s="49"/>
      <c r="AH43" s="49"/>
      <c r="AI43" s="49"/>
      <c r="AJ43" s="49"/>
      <c r="AK43" s="49" t="s">
        <v>27</v>
      </c>
      <c r="AL43" s="49"/>
      <c r="AM43" s="49"/>
      <c r="AN43" s="49"/>
      <c r="AO43" s="49"/>
      <c r="AP43" s="49"/>
      <c r="AQ43" s="49"/>
      <c r="AR43" s="49"/>
      <c r="AS43" s="49" t="s">
        <v>24</v>
      </c>
      <c r="AT43" s="49"/>
      <c r="AU43" s="49"/>
      <c r="AV43" s="49"/>
      <c r="AW43" s="49"/>
      <c r="AX43" s="49"/>
      <c r="AY43" s="49"/>
      <c r="AZ43" s="49"/>
      <c r="BA43" s="15"/>
      <c r="BB43" s="15"/>
      <c r="BC43" s="15"/>
      <c r="BD43" s="15"/>
      <c r="BE43" s="15"/>
      <c r="BF43" s="15"/>
      <c r="BG43" s="15"/>
      <c r="BH43" s="15"/>
      <c r="BI43" s="38"/>
      <c r="BJ43" s="38"/>
      <c r="BK43" s="38"/>
      <c r="BL43" s="38"/>
    </row>
    <row r="44" spans="1:79" ht="17.25" customHeight="1" x14ac:dyDescent="0.25">
      <c r="A44" s="49"/>
      <c r="B44" s="49"/>
      <c r="C44" s="49"/>
      <c r="D44" s="89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5"/>
      <c r="BB44" s="15"/>
      <c r="BC44" s="15"/>
      <c r="BD44" s="15"/>
      <c r="BE44" s="15"/>
      <c r="BF44" s="15"/>
      <c r="BG44" s="15"/>
      <c r="BH44" s="15"/>
      <c r="BI44" s="38"/>
      <c r="BJ44" s="38"/>
      <c r="BK44" s="38"/>
      <c r="BL44" s="38"/>
    </row>
    <row r="45" spans="1:79" ht="15.75" x14ac:dyDescent="0.25">
      <c r="A45" s="49">
        <v>1</v>
      </c>
      <c r="B45" s="49"/>
      <c r="C45" s="49"/>
      <c r="D45" s="92">
        <v>2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49">
        <v>3</v>
      </c>
      <c r="AD45" s="49"/>
      <c r="AE45" s="49"/>
      <c r="AF45" s="49"/>
      <c r="AG45" s="49"/>
      <c r="AH45" s="49"/>
      <c r="AI45" s="49"/>
      <c r="AJ45" s="49"/>
      <c r="AK45" s="49">
        <v>4</v>
      </c>
      <c r="AL45" s="49"/>
      <c r="AM45" s="49"/>
      <c r="AN45" s="49"/>
      <c r="AO45" s="49"/>
      <c r="AP45" s="49"/>
      <c r="AQ45" s="49"/>
      <c r="AR45" s="49"/>
      <c r="AS45" s="49">
        <v>5</v>
      </c>
      <c r="AT45" s="49"/>
      <c r="AU45" s="49"/>
      <c r="AV45" s="49"/>
      <c r="AW45" s="49"/>
      <c r="AX45" s="49"/>
      <c r="AY45" s="49"/>
      <c r="AZ45" s="49"/>
      <c r="BA45" s="15"/>
      <c r="BB45" s="15"/>
      <c r="BC45" s="15"/>
      <c r="BD45" s="15"/>
      <c r="BE45" s="15"/>
      <c r="BF45" s="15"/>
      <c r="BG45" s="15"/>
      <c r="BH45" s="15"/>
      <c r="BI45" s="38"/>
      <c r="BJ45" s="38"/>
      <c r="BK45" s="38"/>
      <c r="BL45" s="38"/>
    </row>
    <row r="46" spans="1:79" s="2" customFormat="1" ht="12.75" hidden="1" customHeight="1" x14ac:dyDescent="0.25">
      <c r="A46" s="49" t="s">
        <v>6</v>
      </c>
      <c r="B46" s="49"/>
      <c r="C46" s="49"/>
      <c r="D46" s="92" t="s">
        <v>7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85" t="s">
        <v>8</v>
      </c>
      <c r="AD46" s="85"/>
      <c r="AE46" s="85"/>
      <c r="AF46" s="85"/>
      <c r="AG46" s="85"/>
      <c r="AH46" s="85"/>
      <c r="AI46" s="85"/>
      <c r="AJ46" s="85"/>
      <c r="AK46" s="85" t="s">
        <v>9</v>
      </c>
      <c r="AL46" s="85"/>
      <c r="AM46" s="85"/>
      <c r="AN46" s="85"/>
      <c r="AO46" s="85"/>
      <c r="AP46" s="85"/>
      <c r="AQ46" s="85"/>
      <c r="AR46" s="85"/>
      <c r="AS46" s="52" t="s">
        <v>10</v>
      </c>
      <c r="AT46" s="85"/>
      <c r="AU46" s="85"/>
      <c r="AV46" s="85"/>
      <c r="AW46" s="85"/>
      <c r="AX46" s="85"/>
      <c r="AY46" s="85"/>
      <c r="AZ46" s="85"/>
      <c r="BA46" s="39"/>
      <c r="BB46" s="40"/>
      <c r="BC46" s="40"/>
      <c r="BD46" s="40"/>
      <c r="BE46" s="40"/>
      <c r="BF46" s="40"/>
      <c r="BG46" s="40"/>
      <c r="BH46" s="40"/>
      <c r="BI46" s="41"/>
      <c r="BJ46" s="41"/>
      <c r="BK46" s="41"/>
      <c r="BL46" s="41"/>
      <c r="CA46" s="2" t="s">
        <v>12</v>
      </c>
    </row>
    <row r="47" spans="1:79" ht="22.5" customHeight="1" x14ac:dyDescent="0.25">
      <c r="A47" s="49">
        <v>1</v>
      </c>
      <c r="B47" s="49"/>
      <c r="C47" s="49"/>
      <c r="D47" s="68" t="s">
        <v>56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7">
        <v>9796960</v>
      </c>
      <c r="AD47" s="67"/>
      <c r="AE47" s="67"/>
      <c r="AF47" s="67"/>
      <c r="AG47" s="67"/>
      <c r="AH47" s="67"/>
      <c r="AI47" s="67"/>
      <c r="AJ47" s="67"/>
      <c r="AK47" s="67">
        <v>0</v>
      </c>
      <c r="AL47" s="67"/>
      <c r="AM47" s="67"/>
      <c r="AN47" s="67"/>
      <c r="AO47" s="67"/>
      <c r="AP47" s="67"/>
      <c r="AQ47" s="67"/>
      <c r="AR47" s="67"/>
      <c r="AS47" s="67">
        <f>AC47+AK47</f>
        <v>9796960</v>
      </c>
      <c r="AT47" s="67"/>
      <c r="AU47" s="67"/>
      <c r="AV47" s="67"/>
      <c r="AW47" s="67"/>
      <c r="AX47" s="67"/>
      <c r="AY47" s="67"/>
      <c r="AZ47" s="67"/>
      <c r="BA47" s="42"/>
      <c r="BB47" s="42"/>
      <c r="BC47" s="42"/>
      <c r="BD47" s="42"/>
      <c r="BE47" s="42"/>
      <c r="BF47" s="42"/>
      <c r="BG47" s="42"/>
      <c r="BH47" s="42"/>
      <c r="BI47" s="38"/>
      <c r="BJ47" s="38"/>
      <c r="BK47" s="38"/>
      <c r="BL47" s="38"/>
      <c r="CA47" s="1" t="s">
        <v>13</v>
      </c>
    </row>
    <row r="48" spans="1:79" ht="22.5" customHeight="1" x14ac:dyDescent="0.25">
      <c r="A48" s="49">
        <v>2</v>
      </c>
      <c r="B48" s="49"/>
      <c r="C48" s="49"/>
      <c r="D48" s="68" t="s">
        <v>100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67">
        <f>AO65</f>
        <v>43200</v>
      </c>
      <c r="AD48" s="67"/>
      <c r="AE48" s="67"/>
      <c r="AF48" s="67"/>
      <c r="AG48" s="67"/>
      <c r="AH48" s="67"/>
      <c r="AI48" s="67"/>
      <c r="AJ48" s="67"/>
      <c r="AK48" s="143">
        <v>0</v>
      </c>
      <c r="AL48" s="144"/>
      <c r="AM48" s="144"/>
      <c r="AN48" s="144"/>
      <c r="AO48" s="144"/>
      <c r="AP48" s="144"/>
      <c r="AQ48" s="144"/>
      <c r="AR48" s="145"/>
      <c r="AS48" s="67">
        <f>AC48+AK48</f>
        <v>43200</v>
      </c>
      <c r="AT48" s="67"/>
      <c r="AU48" s="67"/>
      <c r="AV48" s="67"/>
      <c r="AW48" s="67"/>
      <c r="AX48" s="67"/>
      <c r="AY48" s="67"/>
      <c r="AZ48" s="67"/>
      <c r="BA48" s="42"/>
      <c r="BB48" s="42"/>
      <c r="BC48" s="42"/>
      <c r="BD48" s="42"/>
      <c r="BE48" s="42"/>
      <c r="BF48" s="42"/>
      <c r="BG48" s="42"/>
      <c r="BH48" s="42"/>
      <c r="BI48" s="38"/>
      <c r="BJ48" s="38"/>
      <c r="BK48" s="38"/>
      <c r="BL48" s="38"/>
    </row>
    <row r="49" spans="1:79" s="2" customFormat="1" ht="18.75" customHeight="1" x14ac:dyDescent="0.25">
      <c r="A49" s="55"/>
      <c r="B49" s="55"/>
      <c r="C49" s="55"/>
      <c r="D49" s="56" t="s">
        <v>57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8">
        <f>AC47+AC48</f>
        <v>9840160</v>
      </c>
      <c r="AD49" s="48"/>
      <c r="AE49" s="48"/>
      <c r="AF49" s="48"/>
      <c r="AG49" s="48"/>
      <c r="AH49" s="48"/>
      <c r="AI49" s="48"/>
      <c r="AJ49" s="48"/>
      <c r="AK49" s="48">
        <f>AK47</f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9840160</v>
      </c>
      <c r="AT49" s="48"/>
      <c r="AU49" s="48"/>
      <c r="AV49" s="48"/>
      <c r="AW49" s="48"/>
      <c r="AX49" s="48"/>
      <c r="AY49" s="48"/>
      <c r="AZ49" s="48"/>
      <c r="BA49" s="43"/>
      <c r="BB49" s="43"/>
      <c r="BC49" s="43"/>
      <c r="BD49" s="43"/>
      <c r="BE49" s="43"/>
      <c r="BF49" s="43"/>
      <c r="BG49" s="43"/>
      <c r="BH49" s="43"/>
      <c r="BI49" s="41"/>
      <c r="BJ49" s="41"/>
      <c r="BK49" s="41"/>
      <c r="BL49" s="41"/>
    </row>
    <row r="50" spans="1:79" ht="7.5" customHeight="1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</row>
    <row r="51" spans="1:79" ht="15.75" customHeight="1" x14ac:dyDescent="0.2">
      <c r="A51" s="99" t="s">
        <v>36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</row>
    <row r="52" spans="1:79" ht="8.25" customHeight="1" x14ac:dyDescent="0.2">
      <c r="A52" s="98" t="s">
        <v>82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79" ht="15.95" customHeight="1" x14ac:dyDescent="0.25">
      <c r="A53" s="49" t="s">
        <v>25</v>
      </c>
      <c r="B53" s="49"/>
      <c r="C53" s="49"/>
      <c r="D53" s="86" t="s">
        <v>28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8"/>
      <c r="AB53" s="49" t="s">
        <v>26</v>
      </c>
      <c r="AC53" s="49"/>
      <c r="AD53" s="49"/>
      <c r="AE53" s="49"/>
      <c r="AF53" s="49"/>
      <c r="AG53" s="49"/>
      <c r="AH53" s="49"/>
      <c r="AI53" s="49"/>
      <c r="AJ53" s="49" t="s">
        <v>27</v>
      </c>
      <c r="AK53" s="49"/>
      <c r="AL53" s="49"/>
      <c r="AM53" s="49"/>
      <c r="AN53" s="49"/>
      <c r="AO53" s="49"/>
      <c r="AP53" s="49"/>
      <c r="AQ53" s="49"/>
      <c r="AR53" s="49" t="s">
        <v>24</v>
      </c>
      <c r="AS53" s="49"/>
      <c r="AT53" s="49"/>
      <c r="AU53" s="49"/>
      <c r="AV53" s="49"/>
      <c r="AW53" s="49"/>
      <c r="AX53" s="49"/>
      <c r="AY53" s="49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79" ht="9.75" customHeight="1" x14ac:dyDescent="0.25">
      <c r="A54" s="49"/>
      <c r="B54" s="49"/>
      <c r="C54" s="49"/>
      <c r="D54" s="89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  <row r="55" spans="1:79" ht="15.75" customHeight="1" x14ac:dyDescent="0.25">
      <c r="A55" s="49">
        <v>1</v>
      </c>
      <c r="B55" s="49"/>
      <c r="C55" s="49"/>
      <c r="D55" s="92">
        <v>2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49">
        <v>3</v>
      </c>
      <c r="AC55" s="49"/>
      <c r="AD55" s="49"/>
      <c r="AE55" s="49"/>
      <c r="AF55" s="49"/>
      <c r="AG55" s="49"/>
      <c r="AH55" s="49"/>
      <c r="AI55" s="49"/>
      <c r="AJ55" s="49">
        <v>4</v>
      </c>
      <c r="AK55" s="49"/>
      <c r="AL55" s="49"/>
      <c r="AM55" s="49"/>
      <c r="AN55" s="49"/>
      <c r="AO55" s="49"/>
      <c r="AP55" s="49"/>
      <c r="AQ55" s="49"/>
      <c r="AR55" s="49">
        <v>5</v>
      </c>
      <c r="AS55" s="49"/>
      <c r="AT55" s="49"/>
      <c r="AU55" s="49"/>
      <c r="AV55" s="49"/>
      <c r="AW55" s="49"/>
      <c r="AX55" s="49"/>
      <c r="AY55" s="49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</row>
    <row r="56" spans="1:79" ht="12.75" hidden="1" customHeight="1" x14ac:dyDescent="0.25">
      <c r="A56" s="49" t="s">
        <v>6</v>
      </c>
      <c r="B56" s="49"/>
      <c r="C56" s="49"/>
      <c r="D56" s="119" t="s">
        <v>7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1"/>
      <c r="AB56" s="85" t="s">
        <v>8</v>
      </c>
      <c r="AC56" s="85"/>
      <c r="AD56" s="85"/>
      <c r="AE56" s="85"/>
      <c r="AF56" s="85"/>
      <c r="AG56" s="85"/>
      <c r="AH56" s="85"/>
      <c r="AI56" s="85"/>
      <c r="AJ56" s="85" t="s">
        <v>9</v>
      </c>
      <c r="AK56" s="85"/>
      <c r="AL56" s="85"/>
      <c r="AM56" s="85"/>
      <c r="AN56" s="85"/>
      <c r="AO56" s="85"/>
      <c r="AP56" s="85"/>
      <c r="AQ56" s="85"/>
      <c r="AR56" s="85" t="s">
        <v>10</v>
      </c>
      <c r="AS56" s="85"/>
      <c r="AT56" s="85"/>
      <c r="AU56" s="85"/>
      <c r="AV56" s="85"/>
      <c r="AW56" s="85"/>
      <c r="AX56" s="85"/>
      <c r="AY56" s="85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CA56" s="1" t="s">
        <v>14</v>
      </c>
    </row>
    <row r="57" spans="1:79" ht="14.25" customHeight="1" x14ac:dyDescent="0.25">
      <c r="A57" s="49"/>
      <c r="B57" s="49"/>
      <c r="C57" s="49"/>
      <c r="D57" s="111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3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CA57" s="1" t="s">
        <v>15</v>
      </c>
    </row>
    <row r="58" spans="1:79" s="2" customFormat="1" ht="18" customHeight="1" x14ac:dyDescent="0.25">
      <c r="A58" s="55"/>
      <c r="B58" s="55"/>
      <c r="C58" s="55"/>
      <c r="D58" s="104" t="s">
        <v>24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</row>
    <row r="59" spans="1:79" ht="12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</row>
    <row r="60" spans="1:79" ht="15.75" customHeight="1" x14ac:dyDescent="0.2">
      <c r="A60" s="97" t="s">
        <v>37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</row>
    <row r="61" spans="1:79" ht="33.75" customHeight="1" x14ac:dyDescent="0.2">
      <c r="A61" s="49" t="s">
        <v>25</v>
      </c>
      <c r="B61" s="49"/>
      <c r="C61" s="49"/>
      <c r="D61" s="49"/>
      <c r="E61" s="49"/>
      <c r="F61" s="49"/>
      <c r="G61" s="92" t="s">
        <v>38</v>
      </c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4"/>
      <c r="Z61" s="49" t="s">
        <v>2</v>
      </c>
      <c r="AA61" s="49"/>
      <c r="AB61" s="49"/>
      <c r="AC61" s="49"/>
      <c r="AD61" s="49"/>
      <c r="AE61" s="49" t="s">
        <v>1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92" t="s">
        <v>26</v>
      </c>
      <c r="AP61" s="93"/>
      <c r="AQ61" s="93"/>
      <c r="AR61" s="93"/>
      <c r="AS61" s="93"/>
      <c r="AT61" s="93"/>
      <c r="AU61" s="93"/>
      <c r="AV61" s="94"/>
      <c r="AW61" s="92" t="s">
        <v>27</v>
      </c>
      <c r="AX61" s="93"/>
      <c r="AY61" s="93"/>
      <c r="AZ61" s="93"/>
      <c r="BA61" s="93"/>
      <c r="BB61" s="93"/>
      <c r="BC61" s="93"/>
      <c r="BD61" s="94"/>
      <c r="BE61" s="92" t="s">
        <v>24</v>
      </c>
      <c r="BF61" s="93"/>
      <c r="BG61" s="93"/>
      <c r="BH61" s="93"/>
      <c r="BI61" s="93"/>
      <c r="BJ61" s="93"/>
      <c r="BK61" s="93"/>
      <c r="BL61" s="94"/>
    </row>
    <row r="62" spans="1:79" ht="15.75" customHeight="1" x14ac:dyDescent="0.2">
      <c r="A62" s="49">
        <v>1</v>
      </c>
      <c r="B62" s="49"/>
      <c r="C62" s="49"/>
      <c r="D62" s="49"/>
      <c r="E62" s="49"/>
      <c r="F62" s="49"/>
      <c r="G62" s="92">
        <v>2</v>
      </c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4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s="2" customFormat="1" ht="21.75" customHeight="1" x14ac:dyDescent="0.2">
      <c r="A63" s="55">
        <v>0</v>
      </c>
      <c r="B63" s="55"/>
      <c r="C63" s="55"/>
      <c r="D63" s="55"/>
      <c r="E63" s="55"/>
      <c r="F63" s="55"/>
      <c r="G63" s="56" t="s">
        <v>58</v>
      </c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4"/>
      <c r="Z63" s="59"/>
      <c r="AA63" s="59"/>
      <c r="AB63" s="59"/>
      <c r="AC63" s="59"/>
      <c r="AD63" s="59"/>
      <c r="AE63" s="115"/>
      <c r="AF63" s="115"/>
      <c r="AG63" s="115"/>
      <c r="AH63" s="115"/>
      <c r="AI63" s="115"/>
      <c r="AJ63" s="115"/>
      <c r="AK63" s="115"/>
      <c r="AL63" s="115"/>
      <c r="AM63" s="115"/>
      <c r="AN63" s="56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CA63" s="2" t="s">
        <v>16</v>
      </c>
    </row>
    <row r="64" spans="1:79" ht="48.75" customHeight="1" x14ac:dyDescent="0.2">
      <c r="A64" s="49">
        <v>0</v>
      </c>
      <c r="B64" s="49"/>
      <c r="C64" s="49"/>
      <c r="D64" s="49"/>
      <c r="E64" s="49"/>
      <c r="F64" s="49"/>
      <c r="G64" s="111" t="s">
        <v>59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3"/>
      <c r="Z64" s="52" t="s">
        <v>89</v>
      </c>
      <c r="AA64" s="52"/>
      <c r="AB64" s="52"/>
      <c r="AC64" s="52"/>
      <c r="AD64" s="52"/>
      <c r="AE64" s="64" t="s">
        <v>60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67">
        <f>9296960+543200</f>
        <v>9840160</v>
      </c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>
        <f>AO64+AW64</f>
        <v>9840160</v>
      </c>
      <c r="BF64" s="67"/>
      <c r="BG64" s="67"/>
      <c r="BH64" s="67"/>
      <c r="BI64" s="67"/>
      <c r="BJ64" s="67"/>
      <c r="BK64" s="67"/>
      <c r="BL64" s="67"/>
    </row>
    <row r="65" spans="1:64" ht="33" customHeight="1" x14ac:dyDescent="0.2">
      <c r="A65" s="49"/>
      <c r="B65" s="49"/>
      <c r="C65" s="49"/>
      <c r="D65" s="49"/>
      <c r="E65" s="49"/>
      <c r="F65" s="49"/>
      <c r="G65" s="68" t="s">
        <v>99</v>
      </c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7"/>
      <c r="Z65" s="52" t="s">
        <v>89</v>
      </c>
      <c r="AA65" s="52"/>
      <c r="AB65" s="52"/>
      <c r="AC65" s="52"/>
      <c r="AD65" s="52"/>
      <c r="AE65" s="64" t="s">
        <v>60</v>
      </c>
      <c r="AF65" s="65"/>
      <c r="AG65" s="65"/>
      <c r="AH65" s="65"/>
      <c r="AI65" s="65"/>
      <c r="AJ65" s="65"/>
      <c r="AK65" s="65"/>
      <c r="AL65" s="65"/>
      <c r="AM65" s="65"/>
      <c r="AN65" s="66"/>
      <c r="AO65" s="67">
        <f>43200</f>
        <v>43200</v>
      </c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>
        <f>AO65+AW65</f>
        <v>43200</v>
      </c>
      <c r="BF65" s="67"/>
      <c r="BG65" s="67"/>
      <c r="BH65" s="67"/>
      <c r="BI65" s="67"/>
      <c r="BJ65" s="67"/>
      <c r="BK65" s="67"/>
      <c r="BL65" s="67"/>
    </row>
    <row r="66" spans="1:64" ht="50.25" customHeight="1" x14ac:dyDescent="0.2">
      <c r="A66" s="49"/>
      <c r="B66" s="49"/>
      <c r="C66" s="49"/>
      <c r="D66" s="49"/>
      <c r="E66" s="49"/>
      <c r="F66" s="49"/>
      <c r="G66" s="111" t="s">
        <v>101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52" t="s">
        <v>89</v>
      </c>
      <c r="AA66" s="52"/>
      <c r="AB66" s="52"/>
      <c r="AC66" s="52"/>
      <c r="AD66" s="52"/>
      <c r="AE66" s="64" t="s">
        <v>60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67">
        <v>500000</v>
      </c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>
        <f>AO66+AW66</f>
        <v>500000</v>
      </c>
      <c r="BF66" s="67"/>
      <c r="BG66" s="67"/>
      <c r="BH66" s="67"/>
      <c r="BI66" s="67"/>
      <c r="BJ66" s="67"/>
      <c r="BK66" s="67"/>
      <c r="BL66" s="67"/>
    </row>
    <row r="67" spans="1:64" s="2" customFormat="1" ht="18" customHeight="1" x14ac:dyDescent="0.2">
      <c r="A67" s="55">
        <v>0</v>
      </c>
      <c r="B67" s="55"/>
      <c r="C67" s="55"/>
      <c r="D67" s="55"/>
      <c r="E67" s="55"/>
      <c r="F67" s="55"/>
      <c r="G67" s="56" t="s">
        <v>61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59"/>
      <c r="AA67" s="59"/>
      <c r="AB67" s="59"/>
      <c r="AC67" s="59"/>
      <c r="AD67" s="59"/>
      <c r="AE67" s="60"/>
      <c r="AF67" s="61"/>
      <c r="AG67" s="61"/>
      <c r="AH67" s="61"/>
      <c r="AI67" s="61"/>
      <c r="AJ67" s="61"/>
      <c r="AK67" s="61"/>
      <c r="AL67" s="61"/>
      <c r="AM67" s="61"/>
      <c r="AN67" s="62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64" s="2" customFormat="1" ht="20.25" customHeight="1" x14ac:dyDescent="0.2">
      <c r="A68" s="49">
        <v>0</v>
      </c>
      <c r="B68" s="49"/>
      <c r="C68" s="49"/>
      <c r="D68" s="49"/>
      <c r="E68" s="49"/>
      <c r="F68" s="49"/>
      <c r="G68" s="68" t="s">
        <v>66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52" t="s">
        <v>63</v>
      </c>
      <c r="AA68" s="52"/>
      <c r="AB68" s="52"/>
      <c r="AC68" s="52"/>
      <c r="AD68" s="52"/>
      <c r="AE68" s="64" t="s">
        <v>67</v>
      </c>
      <c r="AF68" s="65"/>
      <c r="AG68" s="65"/>
      <c r="AH68" s="65"/>
      <c r="AI68" s="65"/>
      <c r="AJ68" s="65"/>
      <c r="AK68" s="65"/>
      <c r="AL68" s="65"/>
      <c r="AM68" s="65"/>
      <c r="AN68" s="66"/>
      <c r="AO68" s="63">
        <v>23</v>
      </c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>
        <f>AO68</f>
        <v>23</v>
      </c>
      <c r="BF68" s="63"/>
      <c r="BG68" s="63"/>
      <c r="BH68" s="63"/>
      <c r="BI68" s="63"/>
      <c r="BJ68" s="63"/>
      <c r="BK68" s="63"/>
      <c r="BL68" s="63"/>
    </row>
    <row r="69" spans="1:64" ht="33" customHeight="1" x14ac:dyDescent="0.2">
      <c r="A69" s="49">
        <v>0</v>
      </c>
      <c r="B69" s="49"/>
      <c r="C69" s="49"/>
      <c r="D69" s="49"/>
      <c r="E69" s="49"/>
      <c r="F69" s="49"/>
      <c r="G69" s="68" t="s">
        <v>62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52" t="s">
        <v>63</v>
      </c>
      <c r="AA69" s="52"/>
      <c r="AB69" s="52"/>
      <c r="AC69" s="52"/>
      <c r="AD69" s="52"/>
      <c r="AE69" s="64" t="s">
        <v>64</v>
      </c>
      <c r="AF69" s="65"/>
      <c r="AG69" s="65"/>
      <c r="AH69" s="65"/>
      <c r="AI69" s="65"/>
      <c r="AJ69" s="65"/>
      <c r="AK69" s="65"/>
      <c r="AL69" s="65"/>
      <c r="AM69" s="65"/>
      <c r="AN69" s="66"/>
      <c r="AO69" s="52">
        <v>3650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>
        <f>AO69</f>
        <v>3650</v>
      </c>
      <c r="BF69" s="52"/>
      <c r="BG69" s="52"/>
      <c r="BH69" s="52"/>
      <c r="BI69" s="52"/>
      <c r="BJ69" s="52"/>
      <c r="BK69" s="52"/>
      <c r="BL69" s="52"/>
    </row>
    <row r="70" spans="1:64" ht="33.75" customHeight="1" x14ac:dyDescent="0.2">
      <c r="A70" s="49">
        <v>0</v>
      </c>
      <c r="B70" s="49"/>
      <c r="C70" s="49"/>
      <c r="D70" s="49"/>
      <c r="E70" s="49"/>
      <c r="F70" s="49"/>
      <c r="G70" s="68" t="s">
        <v>65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52" t="s">
        <v>63</v>
      </c>
      <c r="AA70" s="52"/>
      <c r="AB70" s="52"/>
      <c r="AC70" s="52"/>
      <c r="AD70" s="52"/>
      <c r="AE70" s="64" t="s">
        <v>64</v>
      </c>
      <c r="AF70" s="65"/>
      <c r="AG70" s="65"/>
      <c r="AH70" s="65"/>
      <c r="AI70" s="65"/>
      <c r="AJ70" s="65"/>
      <c r="AK70" s="65"/>
      <c r="AL70" s="65"/>
      <c r="AM70" s="65"/>
      <c r="AN70" s="66"/>
      <c r="AO70" s="63">
        <v>850</v>
      </c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>
        <f>AO70</f>
        <v>850</v>
      </c>
      <c r="BF70" s="63"/>
      <c r="BG70" s="63"/>
      <c r="BH70" s="63"/>
      <c r="BI70" s="63"/>
      <c r="BJ70" s="63"/>
      <c r="BK70" s="63"/>
      <c r="BL70" s="63"/>
    </row>
    <row r="71" spans="1:64" ht="33.75" customHeight="1" x14ac:dyDescent="0.2">
      <c r="A71" s="49"/>
      <c r="B71" s="49"/>
      <c r="C71" s="49"/>
      <c r="D71" s="49"/>
      <c r="E71" s="49"/>
      <c r="F71" s="49"/>
      <c r="G71" s="148" t="s">
        <v>102</v>
      </c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50"/>
      <c r="Z71" s="52" t="s">
        <v>103</v>
      </c>
      <c r="AA71" s="52"/>
      <c r="AB71" s="52"/>
      <c r="AC71" s="52"/>
      <c r="AD71" s="52"/>
      <c r="AE71" s="151" t="s">
        <v>105</v>
      </c>
      <c r="AF71" s="152"/>
      <c r="AG71" s="152"/>
      <c r="AH71" s="152"/>
      <c r="AI71" s="152"/>
      <c r="AJ71" s="152"/>
      <c r="AK71" s="152"/>
      <c r="AL71" s="152"/>
      <c r="AM71" s="152"/>
      <c r="AN71" s="153"/>
      <c r="AO71" s="142">
        <v>754.2</v>
      </c>
      <c r="AP71" s="142"/>
      <c r="AQ71" s="142"/>
      <c r="AR71" s="142"/>
      <c r="AS71" s="142"/>
      <c r="AT71" s="142"/>
      <c r="AU71" s="142"/>
      <c r="AV71" s="142"/>
      <c r="AW71" s="54"/>
      <c r="AX71" s="54"/>
      <c r="AY71" s="54"/>
      <c r="AZ71" s="54"/>
      <c r="BA71" s="54"/>
      <c r="BB71" s="54"/>
      <c r="BC71" s="54"/>
      <c r="BD71" s="54"/>
      <c r="BE71" s="54">
        <f>AO71</f>
        <v>754.2</v>
      </c>
      <c r="BF71" s="54"/>
      <c r="BG71" s="54"/>
      <c r="BH71" s="54"/>
      <c r="BI71" s="54"/>
      <c r="BJ71" s="54"/>
      <c r="BK71" s="54"/>
      <c r="BL71" s="54"/>
    </row>
    <row r="72" spans="1:64" s="2" customFormat="1" ht="18.75" customHeight="1" x14ac:dyDescent="0.2">
      <c r="A72" s="55">
        <v>0</v>
      </c>
      <c r="B72" s="55"/>
      <c r="C72" s="55"/>
      <c r="D72" s="55"/>
      <c r="E72" s="55"/>
      <c r="F72" s="55"/>
      <c r="G72" s="56" t="s">
        <v>68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9"/>
      <c r="AA72" s="59"/>
      <c r="AB72" s="59"/>
      <c r="AC72" s="59"/>
      <c r="AD72" s="59"/>
      <c r="AE72" s="60"/>
      <c r="AF72" s="61"/>
      <c r="AG72" s="61"/>
      <c r="AH72" s="61"/>
      <c r="AI72" s="61"/>
      <c r="AJ72" s="61"/>
      <c r="AK72" s="61"/>
      <c r="AL72" s="61"/>
      <c r="AM72" s="61"/>
      <c r="AN72" s="62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64" ht="34.5" customHeight="1" x14ac:dyDescent="0.2">
      <c r="A73" s="49">
        <v>0</v>
      </c>
      <c r="B73" s="49"/>
      <c r="C73" s="49"/>
      <c r="D73" s="49"/>
      <c r="E73" s="49"/>
      <c r="F73" s="49"/>
      <c r="G73" s="68" t="s">
        <v>69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52" t="s">
        <v>63</v>
      </c>
      <c r="AA73" s="52"/>
      <c r="AB73" s="52"/>
      <c r="AC73" s="52"/>
      <c r="AD73" s="52"/>
      <c r="AE73" s="64" t="s">
        <v>70</v>
      </c>
      <c r="AF73" s="65"/>
      <c r="AG73" s="65"/>
      <c r="AH73" s="65"/>
      <c r="AI73" s="65"/>
      <c r="AJ73" s="65"/>
      <c r="AK73" s="65"/>
      <c r="AL73" s="65"/>
      <c r="AM73" s="65"/>
      <c r="AN73" s="66"/>
      <c r="AO73" s="63">
        <f>AO69/22</f>
        <v>165.90909090909091</v>
      </c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>
        <f>AO73</f>
        <v>165.90909090909091</v>
      </c>
      <c r="BF73" s="63"/>
      <c r="BG73" s="63"/>
      <c r="BH73" s="63"/>
      <c r="BI73" s="63"/>
      <c r="BJ73" s="63"/>
      <c r="BK73" s="63"/>
      <c r="BL73" s="63"/>
    </row>
    <row r="74" spans="1:64" ht="34.5" customHeight="1" x14ac:dyDescent="0.2">
      <c r="A74" s="49">
        <v>0</v>
      </c>
      <c r="B74" s="49"/>
      <c r="C74" s="49"/>
      <c r="D74" s="49"/>
      <c r="E74" s="49"/>
      <c r="F74" s="49"/>
      <c r="G74" s="68" t="s">
        <v>71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70"/>
      <c r="Z74" s="52" t="s">
        <v>63</v>
      </c>
      <c r="AA74" s="52"/>
      <c r="AB74" s="52"/>
      <c r="AC74" s="52"/>
      <c r="AD74" s="52"/>
      <c r="AE74" s="64" t="s">
        <v>70</v>
      </c>
      <c r="AF74" s="65"/>
      <c r="AG74" s="65"/>
      <c r="AH74" s="65"/>
      <c r="AI74" s="65"/>
      <c r="AJ74" s="65"/>
      <c r="AK74" s="65"/>
      <c r="AL74" s="65"/>
      <c r="AM74" s="65"/>
      <c r="AN74" s="66"/>
      <c r="AO74" s="63">
        <f>AO70/22</f>
        <v>38.636363636363633</v>
      </c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>
        <f>AO74</f>
        <v>38.636363636363633</v>
      </c>
      <c r="BF74" s="63"/>
      <c r="BG74" s="63"/>
      <c r="BH74" s="63"/>
      <c r="BI74" s="63"/>
      <c r="BJ74" s="63"/>
      <c r="BK74" s="63"/>
      <c r="BL74" s="63"/>
    </row>
    <row r="75" spans="1:64" ht="42.75" customHeight="1" x14ac:dyDescent="0.2">
      <c r="A75" s="49"/>
      <c r="B75" s="49"/>
      <c r="C75" s="49"/>
      <c r="D75" s="49"/>
      <c r="E75" s="49"/>
      <c r="F75" s="49"/>
      <c r="G75" s="68" t="s">
        <v>104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52" t="s">
        <v>89</v>
      </c>
      <c r="AA75" s="52"/>
      <c r="AB75" s="52"/>
      <c r="AC75" s="52"/>
      <c r="AD75" s="52"/>
      <c r="AE75" s="64" t="s">
        <v>70</v>
      </c>
      <c r="AF75" s="65"/>
      <c r="AG75" s="65"/>
      <c r="AH75" s="65"/>
      <c r="AI75" s="65"/>
      <c r="AJ75" s="65"/>
      <c r="AK75" s="65"/>
      <c r="AL75" s="65"/>
      <c r="AM75" s="65"/>
      <c r="AN75" s="66"/>
      <c r="AO75" s="67">
        <f>AO66/AO71</f>
        <v>662.95412357464863</v>
      </c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>
        <f>AO75</f>
        <v>662.95412357464863</v>
      </c>
      <c r="BF75" s="67"/>
      <c r="BG75" s="67"/>
      <c r="BH75" s="67"/>
      <c r="BI75" s="67"/>
      <c r="BJ75" s="67"/>
      <c r="BK75" s="67"/>
      <c r="BL75" s="67"/>
    </row>
    <row r="76" spans="1:64" s="2" customFormat="1" ht="18.75" customHeight="1" x14ac:dyDescent="0.2">
      <c r="A76" s="55">
        <v>0</v>
      </c>
      <c r="B76" s="55"/>
      <c r="C76" s="55"/>
      <c r="D76" s="55"/>
      <c r="E76" s="55"/>
      <c r="F76" s="55"/>
      <c r="G76" s="56" t="s">
        <v>72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59"/>
      <c r="AA76" s="59"/>
      <c r="AB76" s="59"/>
      <c r="AC76" s="59"/>
      <c r="AD76" s="59"/>
      <c r="AE76" s="60"/>
      <c r="AF76" s="61"/>
      <c r="AG76" s="61"/>
      <c r="AH76" s="61"/>
      <c r="AI76" s="61"/>
      <c r="AJ76" s="61"/>
      <c r="AK76" s="61"/>
      <c r="AL76" s="61"/>
      <c r="AM76" s="61"/>
      <c r="AN76" s="62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64" ht="35.25" customHeight="1" x14ac:dyDescent="0.2">
      <c r="A77" s="49">
        <v>0</v>
      </c>
      <c r="B77" s="49"/>
      <c r="C77" s="49"/>
      <c r="D77" s="49"/>
      <c r="E77" s="49"/>
      <c r="F77" s="49"/>
      <c r="G77" s="50" t="s">
        <v>73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2" t="s">
        <v>74</v>
      </c>
      <c r="AA77" s="52"/>
      <c r="AB77" s="52"/>
      <c r="AC77" s="52"/>
      <c r="AD77" s="52"/>
      <c r="AE77" s="52" t="s">
        <v>70</v>
      </c>
      <c r="AF77" s="53"/>
      <c r="AG77" s="53"/>
      <c r="AH77" s="53"/>
      <c r="AI77" s="53"/>
      <c r="AJ77" s="53"/>
      <c r="AK77" s="53"/>
      <c r="AL77" s="53"/>
      <c r="AM77" s="53"/>
      <c r="AN77" s="53"/>
      <c r="AO77" s="54">
        <f>AO69/3628*100</f>
        <v>100.606394707828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>
        <f>AO77</f>
        <v>100.606394707828</v>
      </c>
      <c r="BF77" s="54"/>
      <c r="BG77" s="54"/>
      <c r="BH77" s="54"/>
      <c r="BI77" s="54"/>
      <c r="BJ77" s="54"/>
      <c r="BK77" s="54"/>
      <c r="BL77" s="54"/>
    </row>
    <row r="78" spans="1:64" ht="35.25" customHeight="1" x14ac:dyDescent="0.2">
      <c r="A78" s="49"/>
      <c r="B78" s="49"/>
      <c r="C78" s="49"/>
      <c r="D78" s="49"/>
      <c r="E78" s="49"/>
      <c r="F78" s="49"/>
      <c r="G78" s="141" t="s">
        <v>98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52" t="s">
        <v>74</v>
      </c>
      <c r="AA78" s="52"/>
      <c r="AB78" s="52"/>
      <c r="AC78" s="52"/>
      <c r="AD78" s="52"/>
      <c r="AE78" s="52" t="s">
        <v>70</v>
      </c>
      <c r="AF78" s="53"/>
      <c r="AG78" s="53"/>
      <c r="AH78" s="53"/>
      <c r="AI78" s="53"/>
      <c r="AJ78" s="53"/>
      <c r="AK78" s="53"/>
      <c r="AL78" s="53"/>
      <c r="AM78" s="53"/>
      <c r="AN78" s="53"/>
      <c r="AO78" s="142">
        <v>100</v>
      </c>
      <c r="AP78" s="142"/>
      <c r="AQ78" s="142"/>
      <c r="AR78" s="142"/>
      <c r="AS78" s="142"/>
      <c r="AT78" s="142"/>
      <c r="AU78" s="142"/>
      <c r="AV78" s="142"/>
      <c r="AW78" s="54"/>
      <c r="AX78" s="54"/>
      <c r="AY78" s="54"/>
      <c r="AZ78" s="54"/>
      <c r="BA78" s="54"/>
      <c r="BB78" s="54"/>
      <c r="BC78" s="54"/>
      <c r="BD78" s="54"/>
      <c r="BE78" s="54">
        <f>AO78+AW78</f>
        <v>100</v>
      </c>
      <c r="BF78" s="54"/>
      <c r="BG78" s="54"/>
      <c r="BH78" s="54"/>
      <c r="BI78" s="54"/>
      <c r="BJ78" s="54"/>
      <c r="BK78" s="54"/>
      <c r="BL78" s="54"/>
    </row>
    <row r="79" spans="1:64" x14ac:dyDescent="0.2"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1" spans="1:59" ht="31.5" customHeight="1" x14ac:dyDescent="0.25">
      <c r="A81" s="116" t="s">
        <v>79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3"/>
      <c r="AO81" s="122" t="s">
        <v>92</v>
      </c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</row>
    <row r="82" spans="1:59" x14ac:dyDescent="0.2">
      <c r="W82" s="110" t="s">
        <v>5</v>
      </c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44"/>
      <c r="AO82" s="110" t="s">
        <v>91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 ht="15.75" customHeight="1" x14ac:dyDescent="0.2">
      <c r="A83" s="114" t="s">
        <v>3</v>
      </c>
      <c r="B83" s="114"/>
      <c r="C83" s="114"/>
      <c r="D83" s="114"/>
      <c r="E83" s="114"/>
      <c r="F83" s="114"/>
    </row>
    <row r="84" spans="1:59" ht="17.25" customHeight="1" x14ac:dyDescent="0.2">
      <c r="A84" s="47" t="s">
        <v>78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</row>
    <row r="85" spans="1:59" x14ac:dyDescent="0.2">
      <c r="A85" s="136" t="s">
        <v>41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</row>
    <row r="86" spans="1:59" ht="10.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</row>
    <row r="87" spans="1:59" ht="18" customHeight="1" x14ac:dyDescent="0.25">
      <c r="A87" s="116" t="s">
        <v>80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5"/>
      <c r="AO87" s="122" t="s">
        <v>95</v>
      </c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</row>
    <row r="88" spans="1:59" x14ac:dyDescent="0.2">
      <c r="W88" s="135" t="s">
        <v>5</v>
      </c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45"/>
      <c r="AO88" s="110" t="s">
        <v>91</v>
      </c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</row>
    <row r="89" spans="1:59" ht="19.5" customHeight="1" x14ac:dyDescent="0.2">
      <c r="A89" s="138">
        <f>AO7</f>
        <v>45029</v>
      </c>
      <c r="B89" s="139"/>
      <c r="C89" s="139"/>
      <c r="D89" s="139"/>
      <c r="E89" s="139"/>
      <c r="F89" s="139"/>
      <c r="G89" s="139"/>
      <c r="H89" s="139"/>
    </row>
    <row r="90" spans="1:59" x14ac:dyDescent="0.2">
      <c r="A90" s="135" t="s">
        <v>39</v>
      </c>
      <c r="B90" s="135"/>
      <c r="C90" s="135"/>
      <c r="D90" s="135"/>
      <c r="E90" s="135"/>
      <c r="F90" s="135"/>
      <c r="G90" s="135"/>
      <c r="H90" s="135"/>
      <c r="I90" s="14"/>
      <c r="J90" s="14"/>
      <c r="K90" s="14"/>
      <c r="L90" s="14"/>
      <c r="M90" s="14"/>
      <c r="N90" s="14"/>
      <c r="O90" s="14"/>
      <c r="P90" s="14"/>
      <c r="Q90" s="14"/>
    </row>
    <row r="91" spans="1:59" x14ac:dyDescent="0.2">
      <c r="A91" s="17" t="s">
        <v>40</v>
      </c>
    </row>
  </sheetData>
  <mergeCells count="259">
    <mergeCell ref="A75:F75"/>
    <mergeCell ref="G75:Y75"/>
    <mergeCell ref="Z75:AD75"/>
    <mergeCell ref="AW66:BD66"/>
    <mergeCell ref="BE66:BL66"/>
    <mergeCell ref="Z71:AD71"/>
    <mergeCell ref="AE71:AN71"/>
    <mergeCell ref="AO71:AV71"/>
    <mergeCell ref="AW71:BD71"/>
    <mergeCell ref="BE71:BL71"/>
    <mergeCell ref="A66:F66"/>
    <mergeCell ref="G66:Y66"/>
    <mergeCell ref="AO66:AV66"/>
    <mergeCell ref="A71:F71"/>
    <mergeCell ref="G71:Y71"/>
    <mergeCell ref="Z66:AD66"/>
    <mergeCell ref="AE66:AN66"/>
    <mergeCell ref="A69:F69"/>
    <mergeCell ref="G69:Y69"/>
    <mergeCell ref="Z69:AD69"/>
    <mergeCell ref="AS48:AZ48"/>
    <mergeCell ref="A48:C48"/>
    <mergeCell ref="D48:AB48"/>
    <mergeCell ref="AC48:AJ48"/>
    <mergeCell ref="AK48:AR48"/>
    <mergeCell ref="G65:Y65"/>
    <mergeCell ref="A65:F65"/>
    <mergeCell ref="Z65:AD65"/>
    <mergeCell ref="AE65:AN65"/>
    <mergeCell ref="AE62:AN62"/>
    <mergeCell ref="A78:F78"/>
    <mergeCell ref="AO65:AV65"/>
    <mergeCell ref="AW65:BD65"/>
    <mergeCell ref="BE65:BL65"/>
    <mergeCell ref="AE70:AN70"/>
    <mergeCell ref="AO70:AV70"/>
    <mergeCell ref="AW70:BD70"/>
    <mergeCell ref="Z78:AD78"/>
    <mergeCell ref="AE78:AN78"/>
    <mergeCell ref="AO78:AV78"/>
    <mergeCell ref="AW78:BD78"/>
    <mergeCell ref="A53:C54"/>
    <mergeCell ref="D55:AA55"/>
    <mergeCell ref="AB55:AI55"/>
    <mergeCell ref="W88:AM88"/>
    <mergeCell ref="A62:F62"/>
    <mergeCell ref="A60:BL60"/>
    <mergeCell ref="A61:F61"/>
    <mergeCell ref="AE61:AN61"/>
    <mergeCell ref="G78:Y78"/>
    <mergeCell ref="BE78:BL78"/>
    <mergeCell ref="G62:Y62"/>
    <mergeCell ref="G63:Y63"/>
    <mergeCell ref="A90:H90"/>
    <mergeCell ref="A85:AS85"/>
    <mergeCell ref="A89:H89"/>
    <mergeCell ref="A87:V87"/>
    <mergeCell ref="W87:AM87"/>
    <mergeCell ref="AO87:BG87"/>
    <mergeCell ref="AO88:BG88"/>
    <mergeCell ref="A52:AY52"/>
    <mergeCell ref="A36:BL36"/>
    <mergeCell ref="A37:F37"/>
    <mergeCell ref="G37:BL37"/>
    <mergeCell ref="A38:F38"/>
    <mergeCell ref="AC47:AJ47"/>
    <mergeCell ref="AK43:AR44"/>
    <mergeCell ref="D47:AB47"/>
    <mergeCell ref="AK45:AR45"/>
    <mergeCell ref="AK46:AR46"/>
    <mergeCell ref="A22:T22"/>
    <mergeCell ref="AS22:BC22"/>
    <mergeCell ref="BD22:BL22"/>
    <mergeCell ref="T23:W23"/>
    <mergeCell ref="A23:H23"/>
    <mergeCell ref="G30:BL30"/>
    <mergeCell ref="I23:S23"/>
    <mergeCell ref="G29:BL29"/>
    <mergeCell ref="AO4:BL4"/>
    <mergeCell ref="AO5:BL5"/>
    <mergeCell ref="AO3:BL3"/>
    <mergeCell ref="D53:AA54"/>
    <mergeCell ref="AB53:AI54"/>
    <mergeCell ref="AJ53:AQ54"/>
    <mergeCell ref="AR53:AY54"/>
    <mergeCell ref="A30:F30"/>
    <mergeCell ref="A31:F31"/>
    <mergeCell ref="G31:BL31"/>
    <mergeCell ref="BE61:BL61"/>
    <mergeCell ref="AO82:BG82"/>
    <mergeCell ref="A55:C55"/>
    <mergeCell ref="AR55:AY55"/>
    <mergeCell ref="A56:C56"/>
    <mergeCell ref="D56:AA56"/>
    <mergeCell ref="AB56:AI56"/>
    <mergeCell ref="AJ55:AQ55"/>
    <mergeCell ref="AO81:BG81"/>
    <mergeCell ref="AO62:AV62"/>
    <mergeCell ref="A83:F83"/>
    <mergeCell ref="A63:F63"/>
    <mergeCell ref="Z63:AD63"/>
    <mergeCell ref="AE63:AN63"/>
    <mergeCell ref="A81:V81"/>
    <mergeCell ref="W81:AM81"/>
    <mergeCell ref="A64:F64"/>
    <mergeCell ref="G64:Y64"/>
    <mergeCell ref="G70:Y70"/>
    <mergeCell ref="Z70:AD70"/>
    <mergeCell ref="Z62:AD62"/>
    <mergeCell ref="W82:AM82"/>
    <mergeCell ref="BE63:BL63"/>
    <mergeCell ref="Z64:AD64"/>
    <mergeCell ref="A57:C57"/>
    <mergeCell ref="D57:AA57"/>
    <mergeCell ref="AB57:AI57"/>
    <mergeCell ref="AJ57:AQ57"/>
    <mergeCell ref="AR57:AY57"/>
    <mergeCell ref="Z61:AD61"/>
    <mergeCell ref="G61:Y61"/>
    <mergeCell ref="A58:C58"/>
    <mergeCell ref="D58:AA58"/>
    <mergeCell ref="AB58:AI58"/>
    <mergeCell ref="AO1:BL1"/>
    <mergeCell ref="A51:BL51"/>
    <mergeCell ref="A47:C47"/>
    <mergeCell ref="U22:AD22"/>
    <mergeCell ref="AE22:AR22"/>
    <mergeCell ref="AK47:AR47"/>
    <mergeCell ref="AS47:AZ47"/>
    <mergeCell ref="AO2:BL2"/>
    <mergeCell ref="AO6:BF6"/>
    <mergeCell ref="A25:BL25"/>
    <mergeCell ref="A26:BL26"/>
    <mergeCell ref="A28:BL28"/>
    <mergeCell ref="A29:F29"/>
    <mergeCell ref="B13:L13"/>
    <mergeCell ref="B14:L14"/>
    <mergeCell ref="B16:L16"/>
    <mergeCell ref="N16:AS16"/>
    <mergeCell ref="A34:BL34"/>
    <mergeCell ref="G38:BL38"/>
    <mergeCell ref="A33:BL33"/>
    <mergeCell ref="A43:C44"/>
    <mergeCell ref="A42:AZ42"/>
    <mergeCell ref="A41:AZ41"/>
    <mergeCell ref="AC43:AJ44"/>
    <mergeCell ref="BE20:BL20"/>
    <mergeCell ref="BE19:BL19"/>
    <mergeCell ref="D45:AB45"/>
    <mergeCell ref="D46:AB46"/>
    <mergeCell ref="AW63:BD63"/>
    <mergeCell ref="AO63:AV63"/>
    <mergeCell ref="AW62:BD62"/>
    <mergeCell ref="AS49:AZ49"/>
    <mergeCell ref="AW61:BD61"/>
    <mergeCell ref="AO61:AV61"/>
    <mergeCell ref="AJ56:AQ56"/>
    <mergeCell ref="AR56:AY56"/>
    <mergeCell ref="BE62:BL62"/>
    <mergeCell ref="AS43:AZ44"/>
    <mergeCell ref="D43:AB44"/>
    <mergeCell ref="A39:F39"/>
    <mergeCell ref="AC45:AJ45"/>
    <mergeCell ref="AC46:AJ46"/>
    <mergeCell ref="A49:C49"/>
    <mergeCell ref="D49:AB49"/>
    <mergeCell ref="AC49:AJ49"/>
    <mergeCell ref="AK49:AR49"/>
    <mergeCell ref="A46:C46"/>
    <mergeCell ref="G39:BL39"/>
    <mergeCell ref="AU16:BB16"/>
    <mergeCell ref="B17:L17"/>
    <mergeCell ref="N17:AS17"/>
    <mergeCell ref="AU17:BB17"/>
    <mergeCell ref="B20:L20"/>
    <mergeCell ref="N20:Y20"/>
    <mergeCell ref="AS46:AZ46"/>
    <mergeCell ref="AS45:AZ45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AO64:AV64"/>
    <mergeCell ref="AW64:BD64"/>
    <mergeCell ref="AJ58:AQ58"/>
    <mergeCell ref="AR58:AY58"/>
    <mergeCell ref="AA20:AI20"/>
    <mergeCell ref="B19:L19"/>
    <mergeCell ref="N19:Y19"/>
    <mergeCell ref="AA19:AI19"/>
    <mergeCell ref="AK20:BC20"/>
    <mergeCell ref="A45:C45"/>
    <mergeCell ref="AK19:BC19"/>
    <mergeCell ref="AE64:AN64"/>
    <mergeCell ref="BE64:BL64"/>
    <mergeCell ref="A67:F67"/>
    <mergeCell ref="G67:Y67"/>
    <mergeCell ref="Z67:AD67"/>
    <mergeCell ref="AE67:AN67"/>
    <mergeCell ref="AO67:AV67"/>
    <mergeCell ref="AW67:BD67"/>
    <mergeCell ref="BE67:BL67"/>
    <mergeCell ref="AE69:AN69"/>
    <mergeCell ref="AO69:AV69"/>
    <mergeCell ref="AW69:BD69"/>
    <mergeCell ref="BE70:BL70"/>
    <mergeCell ref="AW68:BD68"/>
    <mergeCell ref="BE68:BL68"/>
    <mergeCell ref="BE69:BL69"/>
    <mergeCell ref="A70:F70"/>
    <mergeCell ref="Z72:AD72"/>
    <mergeCell ref="AE72:AN72"/>
    <mergeCell ref="AO72:AV72"/>
    <mergeCell ref="AW72:BD72"/>
    <mergeCell ref="A68:F68"/>
    <mergeCell ref="G68:Y68"/>
    <mergeCell ref="Z68:AD68"/>
    <mergeCell ref="AE68:AN68"/>
    <mergeCell ref="AO68:AV6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74:F74"/>
    <mergeCell ref="G74:Y74"/>
    <mergeCell ref="Z74:AD74"/>
    <mergeCell ref="AE74:AN74"/>
    <mergeCell ref="AO74:AV74"/>
    <mergeCell ref="AW74:BD74"/>
    <mergeCell ref="G76:Y76"/>
    <mergeCell ref="Z76:AD76"/>
    <mergeCell ref="AE76:AN76"/>
    <mergeCell ref="AO76:AV76"/>
    <mergeCell ref="AW76:BD76"/>
    <mergeCell ref="BE74:BL74"/>
    <mergeCell ref="AE75:AN75"/>
    <mergeCell ref="AO75:AV75"/>
    <mergeCell ref="AW75:BD75"/>
    <mergeCell ref="BE75:BL75"/>
    <mergeCell ref="A84:V8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</mergeCells>
  <phoneticPr fontId="0" type="noConversion"/>
  <conditionalFormatting sqref="G64 G70:G71 G77 G73:G75">
    <cfRule type="cellIs" dxfId="13" priority="7" stopIfTrue="1" operator="equal">
      <formula>$G63</formula>
    </cfRule>
  </conditionalFormatting>
  <conditionalFormatting sqref="D49:I49">
    <cfRule type="cellIs" dxfId="12" priority="8" stopIfTrue="1" operator="equal">
      <formula>$D47</formula>
    </cfRule>
  </conditionalFormatting>
  <conditionalFormatting sqref="A63:F77">
    <cfRule type="cellIs" dxfId="11" priority="9" stopIfTrue="1" operator="equal">
      <formula>0</formula>
    </cfRule>
  </conditionalFormatting>
  <conditionalFormatting sqref="G69">
    <cfRule type="cellIs" dxfId="10" priority="11" stopIfTrue="1" operator="equal">
      <formula>$G67</formula>
    </cfRule>
  </conditionalFormatting>
  <conditionalFormatting sqref="G72:L72">
    <cfRule type="cellIs" dxfId="9" priority="12" stopIfTrue="1" operator="equal">
      <formula>$G68</formula>
    </cfRule>
  </conditionalFormatting>
  <conditionalFormatting sqref="G63:L63 G67:L67 G65:G66 D48">
    <cfRule type="cellIs" dxfId="8" priority="19" stopIfTrue="1" operator="equal">
      <formula>#REF!</formula>
    </cfRule>
  </conditionalFormatting>
  <conditionalFormatting sqref="G76:L76">
    <cfRule type="cellIs" dxfId="7" priority="25" stopIfTrue="1" operator="equal">
      <formula>#REF!</formula>
    </cfRule>
  </conditionalFormatting>
  <conditionalFormatting sqref="G68">
    <cfRule type="cellIs" dxfId="6" priority="29" stopIfTrue="1" operator="equal">
      <formula>#REF!</formula>
    </cfRule>
  </conditionalFormatting>
  <conditionalFormatting sqref="D47:D48">
    <cfRule type="cellIs" dxfId="5" priority="30" stopIfTrue="1" operator="equal">
      <formula>$D46</formula>
    </cfRule>
  </conditionalFormatting>
  <conditionalFormatting sqref="A78:F78">
    <cfRule type="cellIs" dxfId="4" priority="5" stopIfTrue="1" operator="equal">
      <formula>0</formula>
    </cfRule>
  </conditionalFormatting>
  <conditionalFormatting sqref="G78">
    <cfRule type="cellIs" dxfId="3" priority="4" stopIfTrue="1" operator="equal">
      <formula>#REF!</formula>
    </cfRule>
  </conditionalFormatting>
  <conditionalFormatting sqref="G78">
    <cfRule type="cellIs" dxfId="2" priority="3" stopIfTrue="1" operator="equal">
      <formula>$G77</formula>
    </cfRule>
  </conditionalFormatting>
  <conditionalFormatting sqref="A78:F78">
    <cfRule type="cellIs" dxfId="1" priority="2" stopIfTrue="1" operator="equal">
      <formula>0</formula>
    </cfRule>
  </conditionalFormatting>
  <conditionalFormatting sqref="G66">
    <cfRule type="cellIs" dxfId="0" priority="1" stopIfTrue="1" operator="equal">
      <formula>$G65</formula>
    </cfRule>
  </conditionalFormatting>
  <pageMargins left="0.31496062992125984" right="0.31496062992125984" top="0.19685039370078741" bottom="0.19685039370078741" header="0" footer="0"/>
  <pageSetup paperSize="9" scale="75" fitToHeight="500" orientation="landscape" r:id="rId1"/>
  <headerFooter alignWithMargins="0"/>
  <rowBreaks count="2" manualBreakCount="2">
    <brk id="39" max="64" man="1"/>
    <brk id="7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1210160</vt:lpstr>
      <vt:lpstr>'1210160'!Область_друку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2023-04-18T08:35:40Z</cp:lastPrinted>
  <dcterms:created xsi:type="dcterms:W3CDTF">2016-08-15T09:54:21Z</dcterms:created>
  <dcterms:modified xsi:type="dcterms:W3CDTF">2023-04-19T14:14:05Z</dcterms:modified>
</cp:coreProperties>
</file>