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ЖПМ\"/>
    </mc:Choice>
  </mc:AlternateContent>
  <bookViews>
    <workbookView xWindow="0" yWindow="0" windowWidth="28800" windowHeight="12435"/>
  </bookViews>
  <sheets>
    <sheet name="1216015" sheetId="2" r:id="rId1"/>
  </sheets>
  <definedNames>
    <definedName name="_xlnm.Print_Area" localSheetId="0">'1216015'!$A$1:$BM$89</definedName>
  </definedNames>
  <calcPr calcId="152511"/>
</workbook>
</file>

<file path=xl/calcChain.xml><?xml version="1.0" encoding="utf-8"?>
<calcChain xmlns="http://schemas.openxmlformats.org/spreadsheetml/2006/main">
  <c r="AW71" i="2" l="1"/>
  <c r="BE71" i="2" s="1"/>
  <c r="AW72" i="2"/>
  <c r="BE72" i="2"/>
  <c r="AW62" i="2"/>
  <c r="AK46" i="2" s="1"/>
  <c r="AB54" i="2"/>
  <c r="AB55" i="2"/>
  <c r="AW63" i="2"/>
  <c r="BE63" i="2" s="1"/>
  <c r="BE64" i="2"/>
  <c r="BE65" i="2"/>
  <c r="AW67" i="2"/>
  <c r="BE67" i="2" s="1"/>
  <c r="BE68" i="2"/>
  <c r="BE69" i="2"/>
  <c r="A87" i="2"/>
  <c r="AS46" i="2" l="1"/>
  <c r="AK47" i="2"/>
  <c r="I23" i="2"/>
  <c r="U22" i="2" s="1"/>
  <c r="AW74" i="2"/>
  <c r="BE74" i="2" s="1"/>
  <c r="BE62" i="2"/>
  <c r="AS47" i="2" l="1"/>
  <c r="AJ54" i="2"/>
  <c r="AJ55" i="2" s="1"/>
  <c r="AR55" i="2" l="1"/>
  <c r="AR54" i="2"/>
</calcChain>
</file>

<file path=xl/sharedStrings.xml><?xml version="1.0" encoding="utf-8"?>
<sst xmlns="http://schemas.openxmlformats.org/spreadsheetml/2006/main" count="127" uniqueCount="96">
  <si>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</si>
  <si>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</si>
  <si>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</si>
  <si>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</si>
  <si>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</si>
  <si>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</si>
  <si>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</si>
  <si>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</si>
  <si>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</si>
  <si>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</si>
  <si>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</si>
  <si>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</si>
  <si>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</si>
  <si>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</si>
  <si>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</si>
  <si>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</si>
  <si>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</si>
  <si>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</si>
  <si>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</si>
  <si>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</si>
  <si>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</si>
  <si>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</si>
  <si>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</si>
  <si>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</si>
  <si>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</si>
  <si>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</si>
  <si>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</si>
  <si>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</si>
  <si>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</si>
  <si>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</si>
  <si>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</si>
  <si>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</si>
  <si>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</si>
  <si>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</si>
  <si>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</si>
  <si>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</si>
  <si>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</si>
  <si>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</si>
  <si>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</si>
  <si>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</si>
  <si>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</si>
  <si>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</si>
  <si>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</si>
  <si>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</si>
  <si>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</si>
  <si>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</si>
  <si>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</si>
  <si>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</si>
  <si>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</si>
  <si>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</si>
  <si>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</si>
  <si>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</si>
  <si>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</si>
  <si>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</si>
  <si>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</si>
  <si>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</si>
  <si>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</si>
  <si>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</si>
  <si>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</si>
  <si>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</si>
  <si>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</si>
  <si>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середні витрати на виконання робіт з капітального ремонту 1 ліфта</t>
  </si>
  <si>
    <t>якості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</si>
  <si>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</si>
  <si>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</si>
  <si>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</si>
  <si>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</si>
  <si>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</si>
  <si>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</si>
  <si>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</si>
  <si>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</si>
  <si>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</si>
  <si>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</si>
  <si>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</si>
  <si>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</si>
  <si>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</si>
  <si>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</si>
  <si>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</si>
  <si>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</si>
  <si>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</si>
  <si>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 xml:space="preserve">Заступник директора департаменту інфраструктури міста - начальник управління житлової політики і майна </t>
  </si>
  <si>
    <t>рішення сесії міської ради</t>
  </si>
  <si>
    <t>додаток до титульного списку</t>
  </si>
  <si>
    <t>розрахунково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</si>
  <si>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</si>
  <si>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перспективний план відділу з експлуатації та ремонту житлового фонду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</si>
  <si>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</si>
  <si>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</si>
  <si>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</si>
  <si>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друк</t>
  </si>
  <si>
    <t>бюджетної програми місцевого бюджету на 2023  рік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</si>
  <si>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«Про бюджет Хмельницької міської територіальної громади на 2023 рік»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</si>
  <si>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</si>
  <si>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 xml:space="preserve">Наталія ВІТКОВСЬКА </t>
  </si>
  <si>
    <t>(Власне ім'я, ПРІЗВИЩЕ)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</si>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</sst>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9"/>
  <sheetViews>
    <sheetView tabSelected="1" view="pageBreakPreview" zoomScaleNormal="100" zoomScaleSheetLayoutView="100" workbookViewId="0">
      <selection activeCell="A87" sqref="A87:H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9" t="s">
        <v>23</v>
      </c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</row>
    <row r="2" spans="1:77" ht="15.95" customHeight="1" x14ac:dyDescent="0.2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77" ht="15" customHeight="1" x14ac:dyDescent="0.25">
      <c r="AO3" s="53" t="s">
        <v>88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 x14ac:dyDescent="0.25">
      <c r="AO4" s="152" t="s">
        <v>73</v>
      </c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</row>
    <row r="5" spans="1:77" x14ac:dyDescent="0.2">
      <c r="AO5" s="153" t="s">
        <v>11</v>
      </c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77" ht="7.5" customHeight="1" x14ac:dyDescent="0.2"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</row>
    <row r="7" spans="1:77" ht="17.25" customHeight="1" x14ac:dyDescent="0.25">
      <c r="AO7" s="158">
        <v>44949</v>
      </c>
      <c r="AP7" s="116"/>
      <c r="AQ7" s="116"/>
      <c r="AR7" s="116"/>
      <c r="AS7" s="116"/>
      <c r="AT7" s="116"/>
      <c r="AU7" s="116"/>
      <c r="AV7" s="36" t="s">
        <v>49</v>
      </c>
      <c r="AW7" s="150">
        <v>5</v>
      </c>
      <c r="AX7" s="150"/>
      <c r="AY7" s="150"/>
      <c r="AZ7" s="150"/>
      <c r="BA7" s="150"/>
      <c r="BB7" s="150"/>
      <c r="BC7" s="150"/>
      <c r="BD7" s="150"/>
      <c r="BE7" s="150"/>
      <c r="BF7" s="150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45" t="s">
        <v>12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</row>
    <row r="11" spans="1:77" ht="15.75" customHeight="1" x14ac:dyDescent="0.2">
      <c r="A11" s="145" t="s">
        <v>90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147" t="s">
        <v>64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31"/>
      <c r="N13" s="159" t="s">
        <v>73</v>
      </c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32"/>
      <c r="AU13" s="156">
        <v>26381695</v>
      </c>
      <c r="AV13" s="157"/>
      <c r="AW13" s="157"/>
      <c r="AX13" s="157"/>
      <c r="AY13" s="157"/>
      <c r="AZ13" s="157"/>
      <c r="BA13" s="157"/>
      <c r="BB13" s="15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7" t="s">
        <v>42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43"/>
      <c r="N14" s="128" t="s">
        <v>48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43"/>
      <c r="AU14" s="127" t="s">
        <v>41</v>
      </c>
      <c r="AV14" s="127"/>
      <c r="AW14" s="127"/>
      <c r="AX14" s="127"/>
      <c r="AY14" s="127"/>
      <c r="AZ14" s="127"/>
      <c r="BA14" s="127"/>
      <c r="BB14" s="12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47" t="s">
        <v>70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31"/>
      <c r="N16" s="159" t="s">
        <v>73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32"/>
      <c r="AU16" s="156">
        <v>26381695</v>
      </c>
      <c r="AV16" s="157"/>
      <c r="AW16" s="157"/>
      <c r="AX16" s="157"/>
      <c r="AY16" s="157"/>
      <c r="AZ16" s="157"/>
      <c r="BA16" s="157"/>
      <c r="BB16" s="15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127" t="s">
        <v>42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43"/>
      <c r="N17" s="128" t="s">
        <v>47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43"/>
      <c r="AU17" s="127" t="s">
        <v>41</v>
      </c>
      <c r="AV17" s="127"/>
      <c r="AW17" s="127"/>
      <c r="AX17" s="127"/>
      <c r="AY17" s="127"/>
      <c r="AZ17" s="127"/>
      <c r="BA17" s="127"/>
      <c r="BB17" s="12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156" t="s">
        <v>68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38"/>
      <c r="N19" s="156" t="s">
        <v>71</v>
      </c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37"/>
      <c r="AA19" s="156" t="s">
        <v>72</v>
      </c>
      <c r="AB19" s="157"/>
      <c r="AC19" s="157"/>
      <c r="AD19" s="157"/>
      <c r="AE19" s="157"/>
      <c r="AF19" s="157"/>
      <c r="AG19" s="157"/>
      <c r="AH19" s="157"/>
      <c r="AI19" s="157"/>
      <c r="AJ19" s="37"/>
      <c r="AK19" s="157" t="s">
        <v>69</v>
      </c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23"/>
      <c r="BE19" s="156" t="s">
        <v>67</v>
      </c>
      <c r="BF19" s="157"/>
      <c r="BG19" s="157"/>
      <c r="BH19" s="157"/>
      <c r="BI19" s="157"/>
      <c r="BJ19" s="157"/>
      <c r="BK19" s="157"/>
      <c r="BL19" s="15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127" t="s">
        <v>42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44"/>
      <c r="N20" s="127" t="s">
        <v>43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45"/>
      <c r="AA20" s="160" t="s">
        <v>44</v>
      </c>
      <c r="AB20" s="160"/>
      <c r="AC20" s="160"/>
      <c r="AD20" s="160"/>
      <c r="AE20" s="160"/>
      <c r="AF20" s="160"/>
      <c r="AG20" s="160"/>
      <c r="AH20" s="160"/>
      <c r="AI20" s="160"/>
      <c r="AJ20" s="45"/>
      <c r="AK20" s="146" t="s">
        <v>45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45"/>
      <c r="BE20" s="127" t="s">
        <v>46</v>
      </c>
      <c r="BF20" s="127"/>
      <c r="BG20" s="127"/>
      <c r="BH20" s="127"/>
      <c r="BI20" s="127"/>
      <c r="BJ20" s="127"/>
      <c r="BK20" s="127"/>
      <c r="BL20" s="12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43" t="s">
        <v>37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29">
        <f>AS22+I23</f>
        <v>5237500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31" t="s">
        <v>38</v>
      </c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29">
        <v>0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04" t="s">
        <v>14</v>
      </c>
      <c r="BE22" s="104"/>
      <c r="BF22" s="104"/>
      <c r="BG22" s="104"/>
      <c r="BH22" s="104"/>
      <c r="BI22" s="104"/>
      <c r="BJ22" s="104"/>
      <c r="BK22" s="104"/>
      <c r="BL22" s="104"/>
    </row>
    <row r="23" spans="1:79" ht="24.95" customHeight="1" x14ac:dyDescent="0.25">
      <c r="A23" s="104" t="s">
        <v>13</v>
      </c>
      <c r="B23" s="104"/>
      <c r="C23" s="104"/>
      <c r="D23" s="104"/>
      <c r="E23" s="104"/>
      <c r="F23" s="104"/>
      <c r="G23" s="104"/>
      <c r="H23" s="104"/>
      <c r="I23" s="129">
        <f>AK46</f>
        <v>5237500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04" t="s">
        <v>15</v>
      </c>
      <c r="U23" s="104"/>
      <c r="V23" s="104"/>
      <c r="W23" s="10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30" t="s">
        <v>25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</row>
    <row r="26" spans="1:79" ht="67.5" customHeight="1" x14ac:dyDescent="0.2">
      <c r="A26" s="154" t="s">
        <v>91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4" t="s">
        <v>24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8" customHeight="1" x14ac:dyDescent="0.2">
      <c r="A29" s="55" t="s">
        <v>19</v>
      </c>
      <c r="B29" s="55"/>
      <c r="C29" s="55"/>
      <c r="D29" s="55"/>
      <c r="E29" s="55"/>
      <c r="F29" s="55"/>
      <c r="G29" s="117" t="s">
        <v>28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9"/>
    </row>
    <row r="30" spans="1:79" ht="18" customHeight="1" x14ac:dyDescent="0.2">
      <c r="A30" s="55">
        <v>1</v>
      </c>
      <c r="B30" s="55"/>
      <c r="C30" s="55"/>
      <c r="D30" s="55"/>
      <c r="E30" s="55"/>
      <c r="F30" s="55"/>
      <c r="G30" s="117">
        <v>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9"/>
    </row>
    <row r="31" spans="1:79" ht="18" customHeight="1" x14ac:dyDescent="0.2">
      <c r="A31" s="55">
        <v>1</v>
      </c>
      <c r="B31" s="55"/>
      <c r="C31" s="55"/>
      <c r="D31" s="55"/>
      <c r="E31" s="55"/>
      <c r="F31" s="55"/>
      <c r="G31" s="56" t="s">
        <v>74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3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04" t="s">
        <v>26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</row>
    <row r="34" spans="1:79" ht="37.5" customHeight="1" x14ac:dyDescent="0.25">
      <c r="A34" s="150" t="s">
        <v>84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104" t="s">
        <v>27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</row>
    <row r="37" spans="1:79" ht="21" customHeight="1" x14ac:dyDescent="0.2">
      <c r="A37" s="105" t="s">
        <v>19</v>
      </c>
      <c r="B37" s="105"/>
      <c r="C37" s="105"/>
      <c r="D37" s="105"/>
      <c r="E37" s="105"/>
      <c r="F37" s="105"/>
      <c r="G37" s="106" t="s">
        <v>16</v>
      </c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8"/>
    </row>
    <row r="38" spans="1:79" ht="18" customHeight="1" x14ac:dyDescent="0.2">
      <c r="A38" s="55">
        <v>1</v>
      </c>
      <c r="B38" s="55"/>
      <c r="C38" s="55"/>
      <c r="D38" s="55"/>
      <c r="E38" s="55"/>
      <c r="F38" s="55"/>
      <c r="G38" s="106">
        <v>2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8" customHeight="1" x14ac:dyDescent="0.25">
      <c r="A39" s="144">
        <v>1</v>
      </c>
      <c r="B39" s="144"/>
      <c r="C39" s="144"/>
      <c r="D39" s="144"/>
      <c r="E39" s="144"/>
      <c r="F39" s="144"/>
      <c r="G39" s="140" t="s">
        <v>75</v>
      </c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2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04" t="s">
        <v>29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86" t="s">
        <v>79</v>
      </c>
      <c r="AT42" s="86"/>
      <c r="AU42" s="86"/>
      <c r="AV42" s="86"/>
      <c r="AW42" s="86"/>
      <c r="AX42" s="86"/>
      <c r="AY42" s="86"/>
      <c r="AZ42" s="86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55" t="s">
        <v>19</v>
      </c>
      <c r="B43" s="55"/>
      <c r="C43" s="55"/>
      <c r="D43" s="98" t="s">
        <v>17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55" t="s">
        <v>20</v>
      </c>
      <c r="AD43" s="55"/>
      <c r="AE43" s="55"/>
      <c r="AF43" s="55"/>
      <c r="AG43" s="55"/>
      <c r="AH43" s="55"/>
      <c r="AI43" s="55"/>
      <c r="AJ43" s="55"/>
      <c r="AK43" s="55" t="s">
        <v>21</v>
      </c>
      <c r="AL43" s="55"/>
      <c r="AM43" s="55"/>
      <c r="AN43" s="55"/>
      <c r="AO43" s="55"/>
      <c r="AP43" s="55"/>
      <c r="AQ43" s="55"/>
      <c r="AR43" s="55"/>
      <c r="AS43" s="55" t="s">
        <v>18</v>
      </c>
      <c r="AT43" s="55"/>
      <c r="AU43" s="55"/>
      <c r="AV43" s="55"/>
      <c r="AW43" s="55"/>
      <c r="AX43" s="55"/>
      <c r="AY43" s="55"/>
      <c r="AZ43" s="55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55"/>
      <c r="B44" s="55"/>
      <c r="C44" s="55"/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55">
        <v>1</v>
      </c>
      <c r="B45" s="55"/>
      <c r="C45" s="55"/>
      <c r="D45" s="117">
        <v>2</v>
      </c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9"/>
      <c r="AC45" s="55">
        <v>3</v>
      </c>
      <c r="AD45" s="55"/>
      <c r="AE45" s="55"/>
      <c r="AF45" s="55"/>
      <c r="AG45" s="55"/>
      <c r="AH45" s="55"/>
      <c r="AI45" s="55"/>
      <c r="AJ45" s="55"/>
      <c r="AK45" s="55">
        <v>4</v>
      </c>
      <c r="AL45" s="55"/>
      <c r="AM45" s="55"/>
      <c r="AN45" s="55"/>
      <c r="AO45" s="55"/>
      <c r="AP45" s="55"/>
      <c r="AQ45" s="55"/>
      <c r="AR45" s="55"/>
      <c r="AS45" s="55">
        <v>5</v>
      </c>
      <c r="AT45" s="55"/>
      <c r="AU45" s="55"/>
      <c r="AV45" s="55"/>
      <c r="AW45" s="55"/>
      <c r="AX45" s="55"/>
      <c r="AY45" s="55"/>
      <c r="AZ45" s="55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55">
        <v>1</v>
      </c>
      <c r="B46" s="55"/>
      <c r="C46" s="55"/>
      <c r="D46" s="124" t="s">
        <v>50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6"/>
      <c r="AC46" s="60">
        <v>0</v>
      </c>
      <c r="AD46" s="60"/>
      <c r="AE46" s="60"/>
      <c r="AF46" s="60"/>
      <c r="AG46" s="60"/>
      <c r="AH46" s="60"/>
      <c r="AI46" s="60"/>
      <c r="AJ46" s="60"/>
      <c r="AK46" s="60">
        <f>AW62</f>
        <v>5237500</v>
      </c>
      <c r="AL46" s="60"/>
      <c r="AM46" s="60"/>
      <c r="AN46" s="60"/>
      <c r="AO46" s="60"/>
      <c r="AP46" s="60"/>
      <c r="AQ46" s="60"/>
      <c r="AR46" s="60"/>
      <c r="AS46" s="60">
        <f>AC46+AK46</f>
        <v>5237500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59"/>
      <c r="B47" s="59"/>
      <c r="C47" s="59"/>
      <c r="D47" s="109" t="s">
        <v>51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66">
        <v>0</v>
      </c>
      <c r="AD47" s="66"/>
      <c r="AE47" s="66"/>
      <c r="AF47" s="66"/>
      <c r="AG47" s="66"/>
      <c r="AH47" s="66"/>
      <c r="AI47" s="66"/>
      <c r="AJ47" s="66"/>
      <c r="AK47" s="66">
        <f>AK46</f>
        <v>5237500</v>
      </c>
      <c r="AL47" s="66"/>
      <c r="AM47" s="66"/>
      <c r="AN47" s="66"/>
      <c r="AO47" s="66"/>
      <c r="AP47" s="66"/>
      <c r="AQ47" s="66"/>
      <c r="AR47" s="66"/>
      <c r="AS47" s="66">
        <f>AC47+AK47</f>
        <v>5237500</v>
      </c>
      <c r="AT47" s="66"/>
      <c r="AU47" s="66"/>
      <c r="AV47" s="66"/>
      <c r="AW47" s="66"/>
      <c r="AX47" s="66"/>
      <c r="AY47" s="66"/>
      <c r="AZ47" s="66"/>
      <c r="BA47" s="35"/>
      <c r="BB47" s="35"/>
      <c r="BC47" s="35"/>
      <c r="BD47" s="35"/>
      <c r="BE47" s="35"/>
      <c r="BF47" s="35"/>
      <c r="BG47" s="35"/>
      <c r="BH47" s="35"/>
    </row>
    <row r="49" spans="1:80" ht="15.75" customHeight="1" x14ac:dyDescent="0.2">
      <c r="A49" s="130" t="s">
        <v>30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</row>
    <row r="50" spans="1:80" ht="1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86" t="s">
        <v>79</v>
      </c>
      <c r="AS50" s="86"/>
      <c r="AT50" s="86"/>
      <c r="AU50" s="86"/>
      <c r="AV50" s="86"/>
      <c r="AW50" s="86"/>
      <c r="AX50" s="86"/>
      <c r="AY50" s="86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80" ht="13.5" customHeight="1" x14ac:dyDescent="0.2">
      <c r="A51" s="55" t="s">
        <v>19</v>
      </c>
      <c r="B51" s="55"/>
      <c r="C51" s="55"/>
      <c r="D51" s="98" t="s">
        <v>22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100"/>
      <c r="AB51" s="55" t="s">
        <v>20</v>
      </c>
      <c r="AC51" s="55"/>
      <c r="AD51" s="55"/>
      <c r="AE51" s="55"/>
      <c r="AF51" s="55"/>
      <c r="AG51" s="55"/>
      <c r="AH51" s="55"/>
      <c r="AI51" s="55"/>
      <c r="AJ51" s="55" t="s">
        <v>21</v>
      </c>
      <c r="AK51" s="55"/>
      <c r="AL51" s="55"/>
      <c r="AM51" s="55"/>
      <c r="AN51" s="55"/>
      <c r="AO51" s="55"/>
      <c r="AP51" s="55"/>
      <c r="AQ51" s="55"/>
      <c r="AR51" s="55" t="s">
        <v>18</v>
      </c>
      <c r="AS51" s="55"/>
      <c r="AT51" s="55"/>
      <c r="AU51" s="55"/>
      <c r="AV51" s="55"/>
      <c r="AW51" s="55"/>
      <c r="AX51" s="55"/>
      <c r="AY51" s="55"/>
      <c r="CB51" s="1" t="s">
        <v>89</v>
      </c>
    </row>
    <row r="52" spans="1:80" ht="13.5" customHeight="1" x14ac:dyDescent="0.2">
      <c r="A52" s="55"/>
      <c r="B52" s="55"/>
      <c r="C52" s="55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3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</row>
    <row r="53" spans="1:80" ht="18" customHeight="1" x14ac:dyDescent="0.2">
      <c r="A53" s="55">
        <v>1</v>
      </c>
      <c r="B53" s="55"/>
      <c r="C53" s="55"/>
      <c r="D53" s="117">
        <v>2</v>
      </c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9"/>
      <c r="AB53" s="55">
        <v>3</v>
      </c>
      <c r="AC53" s="55"/>
      <c r="AD53" s="55"/>
      <c r="AE53" s="55"/>
      <c r="AF53" s="55"/>
      <c r="AG53" s="55"/>
      <c r="AH53" s="55"/>
      <c r="AI53" s="55"/>
      <c r="AJ53" s="55">
        <v>4</v>
      </c>
      <c r="AK53" s="55"/>
      <c r="AL53" s="55"/>
      <c r="AM53" s="55"/>
      <c r="AN53" s="55"/>
      <c r="AO53" s="55"/>
      <c r="AP53" s="55"/>
      <c r="AQ53" s="55"/>
      <c r="AR53" s="55">
        <v>5</v>
      </c>
      <c r="AS53" s="55"/>
      <c r="AT53" s="55"/>
      <c r="AU53" s="55"/>
      <c r="AV53" s="55"/>
      <c r="AW53" s="55"/>
      <c r="AX53" s="55"/>
      <c r="AY53" s="55"/>
    </row>
    <row r="54" spans="1:80" ht="48.75" customHeight="1" x14ac:dyDescent="0.2">
      <c r="A54" s="55"/>
      <c r="B54" s="55"/>
      <c r="C54" s="55"/>
      <c r="D54" s="134" t="s">
        <v>92</v>
      </c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6"/>
      <c r="AB54" s="137">
        <f>AC47</f>
        <v>0</v>
      </c>
      <c r="AC54" s="137"/>
      <c r="AD54" s="137"/>
      <c r="AE54" s="137"/>
      <c r="AF54" s="137"/>
      <c r="AG54" s="137"/>
      <c r="AH54" s="137"/>
      <c r="AI54" s="137"/>
      <c r="AJ54" s="60">
        <f>AK47</f>
        <v>5237500</v>
      </c>
      <c r="AK54" s="60"/>
      <c r="AL54" s="60"/>
      <c r="AM54" s="60"/>
      <c r="AN54" s="60"/>
      <c r="AO54" s="60"/>
      <c r="AP54" s="60"/>
      <c r="AQ54" s="60"/>
      <c r="AR54" s="66">
        <f>AB55+AJ55</f>
        <v>5237500</v>
      </c>
      <c r="AS54" s="66"/>
      <c r="AT54" s="66"/>
      <c r="AU54" s="66"/>
      <c r="AV54" s="66"/>
      <c r="AW54" s="66"/>
      <c r="AX54" s="66"/>
      <c r="AY54" s="66"/>
      <c r="CA54" s="1" t="s">
        <v>8</v>
      </c>
    </row>
    <row r="55" spans="1:80" s="4" customFormat="1" ht="18" customHeight="1" x14ac:dyDescent="0.2">
      <c r="A55" s="59"/>
      <c r="B55" s="59"/>
      <c r="C55" s="59"/>
      <c r="D55" s="70" t="s">
        <v>18</v>
      </c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66">
        <f>AB54</f>
        <v>0</v>
      </c>
      <c r="AC55" s="66"/>
      <c r="AD55" s="66"/>
      <c r="AE55" s="66"/>
      <c r="AF55" s="66"/>
      <c r="AG55" s="66"/>
      <c r="AH55" s="66"/>
      <c r="AI55" s="66"/>
      <c r="AJ55" s="66">
        <f>AJ54</f>
        <v>5237500</v>
      </c>
      <c r="AK55" s="66"/>
      <c r="AL55" s="66"/>
      <c r="AM55" s="66"/>
      <c r="AN55" s="66"/>
      <c r="AO55" s="66"/>
      <c r="AP55" s="66"/>
      <c r="AQ55" s="66"/>
      <c r="AR55" s="66">
        <f>AB55+AJ55</f>
        <v>5237500</v>
      </c>
      <c r="AS55" s="66"/>
      <c r="AT55" s="66"/>
      <c r="AU55" s="66"/>
      <c r="AV55" s="66"/>
      <c r="AW55" s="66"/>
      <c r="AX55" s="66"/>
      <c r="AY55" s="66"/>
      <c r="CA55" s="4" t="s">
        <v>9</v>
      </c>
    </row>
    <row r="57" spans="1:80" ht="15.75" customHeight="1" x14ac:dyDescent="0.2">
      <c r="A57" s="104" t="s">
        <v>31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</row>
    <row r="58" spans="1:80" ht="33.75" customHeight="1" x14ac:dyDescent="0.2">
      <c r="A58" s="55" t="s">
        <v>19</v>
      </c>
      <c r="B58" s="55"/>
      <c r="C58" s="55"/>
      <c r="D58" s="55"/>
      <c r="E58" s="55"/>
      <c r="F58" s="55"/>
      <c r="G58" s="117" t="s">
        <v>32</v>
      </c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9"/>
      <c r="Z58" s="55" t="s">
        <v>2</v>
      </c>
      <c r="AA58" s="55"/>
      <c r="AB58" s="55"/>
      <c r="AC58" s="55"/>
      <c r="AD58" s="55"/>
      <c r="AE58" s="55" t="s">
        <v>1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117" t="s">
        <v>20</v>
      </c>
      <c r="AP58" s="118"/>
      <c r="AQ58" s="118"/>
      <c r="AR58" s="118"/>
      <c r="AS58" s="118"/>
      <c r="AT58" s="118"/>
      <c r="AU58" s="118"/>
      <c r="AV58" s="119"/>
      <c r="AW58" s="117" t="s">
        <v>21</v>
      </c>
      <c r="AX58" s="118"/>
      <c r="AY58" s="118"/>
      <c r="AZ58" s="118"/>
      <c r="BA58" s="118"/>
      <c r="BB58" s="118"/>
      <c r="BC58" s="118"/>
      <c r="BD58" s="119"/>
      <c r="BE58" s="117" t="s">
        <v>18</v>
      </c>
      <c r="BF58" s="118"/>
      <c r="BG58" s="118"/>
      <c r="BH58" s="118"/>
      <c r="BI58" s="118"/>
      <c r="BJ58" s="118"/>
      <c r="BK58" s="118"/>
      <c r="BL58" s="119"/>
    </row>
    <row r="59" spans="1:80" ht="16.5" customHeight="1" x14ac:dyDescent="0.2">
      <c r="A59" s="55">
        <v>1</v>
      </c>
      <c r="B59" s="55"/>
      <c r="C59" s="55"/>
      <c r="D59" s="55"/>
      <c r="E59" s="55"/>
      <c r="F59" s="55"/>
      <c r="G59" s="117">
        <v>2</v>
      </c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9"/>
      <c r="Z59" s="55">
        <v>3</v>
      </c>
      <c r="AA59" s="55"/>
      <c r="AB59" s="55"/>
      <c r="AC59" s="55"/>
      <c r="AD59" s="55"/>
      <c r="AE59" s="55">
        <v>4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>
        <v>5</v>
      </c>
      <c r="AP59" s="55"/>
      <c r="AQ59" s="55"/>
      <c r="AR59" s="55"/>
      <c r="AS59" s="55"/>
      <c r="AT59" s="55"/>
      <c r="AU59" s="55"/>
      <c r="AV59" s="55"/>
      <c r="AW59" s="55">
        <v>6</v>
      </c>
      <c r="AX59" s="55"/>
      <c r="AY59" s="55"/>
      <c r="AZ59" s="55"/>
      <c r="BA59" s="55"/>
      <c r="BB59" s="55"/>
      <c r="BC59" s="55"/>
      <c r="BD59" s="55"/>
      <c r="BE59" s="55">
        <v>7</v>
      </c>
      <c r="BF59" s="55"/>
      <c r="BG59" s="55"/>
      <c r="BH59" s="55"/>
      <c r="BI59" s="55"/>
      <c r="BJ59" s="55"/>
      <c r="BK59" s="55"/>
      <c r="BL59" s="55"/>
    </row>
    <row r="60" spans="1:80" ht="19.5" customHeight="1" x14ac:dyDescent="0.2">
      <c r="A60" s="117"/>
      <c r="B60" s="118"/>
      <c r="C60" s="118"/>
      <c r="D60" s="118"/>
      <c r="E60" s="118"/>
      <c r="F60" s="119"/>
      <c r="G60" s="161" t="s">
        <v>75</v>
      </c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3"/>
      <c r="Z60" s="117"/>
      <c r="AA60" s="118"/>
      <c r="AB60" s="118"/>
      <c r="AC60" s="118"/>
      <c r="AD60" s="119"/>
      <c r="AE60" s="117"/>
      <c r="AF60" s="118"/>
      <c r="AG60" s="118"/>
      <c r="AH60" s="118"/>
      <c r="AI60" s="118"/>
      <c r="AJ60" s="118"/>
      <c r="AK60" s="118"/>
      <c r="AL60" s="118"/>
      <c r="AM60" s="118"/>
      <c r="AN60" s="119"/>
      <c r="AO60" s="117"/>
      <c r="AP60" s="118"/>
      <c r="AQ60" s="118"/>
      <c r="AR60" s="118"/>
      <c r="AS60" s="118"/>
      <c r="AT60" s="118"/>
      <c r="AU60" s="118"/>
      <c r="AV60" s="119"/>
      <c r="AW60" s="117"/>
      <c r="AX60" s="118"/>
      <c r="AY60" s="118"/>
      <c r="AZ60" s="118"/>
      <c r="BA60" s="118"/>
      <c r="BB60" s="118"/>
      <c r="BC60" s="118"/>
      <c r="BD60" s="119"/>
      <c r="BE60" s="117"/>
      <c r="BF60" s="118"/>
      <c r="BG60" s="118"/>
      <c r="BH60" s="118"/>
      <c r="BI60" s="118"/>
      <c r="BJ60" s="118"/>
      <c r="BK60" s="118"/>
      <c r="BL60" s="119"/>
    </row>
    <row r="61" spans="1:80" s="4" customFormat="1" ht="18" customHeight="1" x14ac:dyDescent="0.2">
      <c r="A61" s="59">
        <v>0</v>
      </c>
      <c r="B61" s="59"/>
      <c r="C61" s="59"/>
      <c r="D61" s="59"/>
      <c r="E61" s="59"/>
      <c r="F61" s="59"/>
      <c r="G61" s="70" t="s">
        <v>52</v>
      </c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3"/>
      <c r="Z61" s="65"/>
      <c r="AA61" s="65"/>
      <c r="AB61" s="65"/>
      <c r="AC61" s="65"/>
      <c r="AD61" s="65"/>
      <c r="AE61" s="138"/>
      <c r="AF61" s="138"/>
      <c r="AG61" s="138"/>
      <c r="AH61" s="138"/>
      <c r="AI61" s="138"/>
      <c r="AJ61" s="138"/>
      <c r="AK61" s="138"/>
      <c r="AL61" s="138"/>
      <c r="AM61" s="138"/>
      <c r="AN61" s="70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CA61" s="4" t="s">
        <v>10</v>
      </c>
    </row>
    <row r="62" spans="1:80" s="4" customFormat="1" ht="18" customHeight="1" x14ac:dyDescent="0.2">
      <c r="A62" s="59"/>
      <c r="B62" s="59"/>
      <c r="C62" s="59"/>
      <c r="D62" s="59"/>
      <c r="E62" s="59"/>
      <c r="F62" s="59"/>
      <c r="G62" s="56" t="s">
        <v>76</v>
      </c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3"/>
      <c r="Z62" s="62" t="s">
        <v>60</v>
      </c>
      <c r="AA62" s="87"/>
      <c r="AB62" s="87"/>
      <c r="AC62" s="87"/>
      <c r="AD62" s="88"/>
      <c r="AE62" s="62" t="s">
        <v>81</v>
      </c>
      <c r="AF62" s="87"/>
      <c r="AG62" s="87"/>
      <c r="AH62" s="87"/>
      <c r="AI62" s="87"/>
      <c r="AJ62" s="87"/>
      <c r="AK62" s="87"/>
      <c r="AL62" s="87"/>
      <c r="AM62" s="87"/>
      <c r="AN62" s="88"/>
      <c r="AO62" s="83"/>
      <c r="AP62" s="84"/>
      <c r="AQ62" s="84"/>
      <c r="AR62" s="84"/>
      <c r="AS62" s="84"/>
      <c r="AT62" s="84"/>
      <c r="AU62" s="84"/>
      <c r="AV62" s="85"/>
      <c r="AW62" s="83">
        <f>5237500</f>
        <v>5237500</v>
      </c>
      <c r="AX62" s="84"/>
      <c r="AY62" s="84"/>
      <c r="AZ62" s="84"/>
      <c r="BA62" s="84"/>
      <c r="BB62" s="84"/>
      <c r="BC62" s="84"/>
      <c r="BD62" s="85"/>
      <c r="BE62" s="60">
        <f>AO62+AW62</f>
        <v>5237500</v>
      </c>
      <c r="BF62" s="60"/>
      <c r="BG62" s="60"/>
      <c r="BH62" s="60"/>
      <c r="BI62" s="60"/>
      <c r="BJ62" s="60"/>
      <c r="BK62" s="60"/>
      <c r="BL62" s="60"/>
    </row>
    <row r="63" spans="1:80" s="4" customFormat="1" ht="34.5" customHeight="1" x14ac:dyDescent="0.2">
      <c r="A63" s="59"/>
      <c r="B63" s="59"/>
      <c r="C63" s="59"/>
      <c r="D63" s="59"/>
      <c r="E63" s="59"/>
      <c r="F63" s="59"/>
      <c r="G63" s="74" t="s">
        <v>77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61" t="s">
        <v>54</v>
      </c>
      <c r="AA63" s="61"/>
      <c r="AB63" s="61"/>
      <c r="AC63" s="61"/>
      <c r="AD63" s="61"/>
      <c r="AE63" s="89" t="s">
        <v>85</v>
      </c>
      <c r="AF63" s="90"/>
      <c r="AG63" s="90"/>
      <c r="AH63" s="90"/>
      <c r="AI63" s="90"/>
      <c r="AJ63" s="90"/>
      <c r="AK63" s="90"/>
      <c r="AL63" s="90"/>
      <c r="AM63" s="90"/>
      <c r="AN63" s="91"/>
      <c r="AO63" s="83"/>
      <c r="AP63" s="84"/>
      <c r="AQ63" s="84"/>
      <c r="AR63" s="84"/>
      <c r="AS63" s="84"/>
      <c r="AT63" s="84"/>
      <c r="AU63" s="84"/>
      <c r="AV63" s="85"/>
      <c r="AW63" s="80">
        <f>AW64+AW65</f>
        <v>275</v>
      </c>
      <c r="AX63" s="81"/>
      <c r="AY63" s="81"/>
      <c r="AZ63" s="81"/>
      <c r="BA63" s="81"/>
      <c r="BB63" s="81"/>
      <c r="BC63" s="81"/>
      <c r="BD63" s="82"/>
      <c r="BE63" s="73">
        <f>AO63+AW63</f>
        <v>275</v>
      </c>
      <c r="BF63" s="73"/>
      <c r="BG63" s="73"/>
      <c r="BH63" s="73"/>
      <c r="BI63" s="73"/>
      <c r="BJ63" s="73"/>
      <c r="BK63" s="73"/>
      <c r="BL63" s="73"/>
    </row>
    <row r="64" spans="1:80" ht="33" customHeight="1" x14ac:dyDescent="0.2">
      <c r="A64" s="55">
        <v>0</v>
      </c>
      <c r="B64" s="55"/>
      <c r="C64" s="55"/>
      <c r="D64" s="55"/>
      <c r="E64" s="55"/>
      <c r="F64" s="55"/>
      <c r="G64" s="56" t="s">
        <v>53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61" t="s">
        <v>54</v>
      </c>
      <c r="AA64" s="61"/>
      <c r="AB64" s="61"/>
      <c r="AC64" s="61"/>
      <c r="AD64" s="61"/>
      <c r="AE64" s="92"/>
      <c r="AF64" s="93"/>
      <c r="AG64" s="93"/>
      <c r="AH64" s="93"/>
      <c r="AI64" s="93"/>
      <c r="AJ64" s="93"/>
      <c r="AK64" s="93"/>
      <c r="AL64" s="93"/>
      <c r="AM64" s="93"/>
      <c r="AN64" s="94"/>
      <c r="AO64" s="60"/>
      <c r="AP64" s="60"/>
      <c r="AQ64" s="60"/>
      <c r="AR64" s="60"/>
      <c r="AS64" s="60"/>
      <c r="AT64" s="60"/>
      <c r="AU64" s="60"/>
      <c r="AV64" s="60"/>
      <c r="AW64" s="78">
        <v>221</v>
      </c>
      <c r="AX64" s="78"/>
      <c r="AY64" s="78"/>
      <c r="AZ64" s="78"/>
      <c r="BA64" s="78"/>
      <c r="BB64" s="78"/>
      <c r="BC64" s="78"/>
      <c r="BD64" s="78"/>
      <c r="BE64" s="73">
        <f>AO64+AW64</f>
        <v>221</v>
      </c>
      <c r="BF64" s="73"/>
      <c r="BG64" s="73"/>
      <c r="BH64" s="73"/>
      <c r="BI64" s="73"/>
      <c r="BJ64" s="73"/>
      <c r="BK64" s="73"/>
      <c r="BL64" s="73"/>
    </row>
    <row r="65" spans="1:64" ht="67.5" customHeight="1" x14ac:dyDescent="0.2">
      <c r="A65" s="55">
        <v>0</v>
      </c>
      <c r="B65" s="55"/>
      <c r="C65" s="55"/>
      <c r="D65" s="55"/>
      <c r="E65" s="55"/>
      <c r="F65" s="55"/>
      <c r="G65" s="56" t="s">
        <v>55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61" t="s">
        <v>54</v>
      </c>
      <c r="AA65" s="61"/>
      <c r="AB65" s="61"/>
      <c r="AC65" s="61"/>
      <c r="AD65" s="61"/>
      <c r="AE65" s="95"/>
      <c r="AF65" s="96"/>
      <c r="AG65" s="96"/>
      <c r="AH65" s="96"/>
      <c r="AI65" s="96"/>
      <c r="AJ65" s="96"/>
      <c r="AK65" s="96"/>
      <c r="AL65" s="96"/>
      <c r="AM65" s="96"/>
      <c r="AN65" s="97"/>
      <c r="AO65" s="60"/>
      <c r="AP65" s="60"/>
      <c r="AQ65" s="60"/>
      <c r="AR65" s="60"/>
      <c r="AS65" s="60"/>
      <c r="AT65" s="60"/>
      <c r="AU65" s="60"/>
      <c r="AV65" s="60"/>
      <c r="AW65" s="73">
        <v>54</v>
      </c>
      <c r="AX65" s="73"/>
      <c r="AY65" s="73"/>
      <c r="AZ65" s="73"/>
      <c r="BA65" s="73"/>
      <c r="BB65" s="73"/>
      <c r="BC65" s="73"/>
      <c r="BD65" s="73"/>
      <c r="BE65" s="73">
        <f>AO65+AW65</f>
        <v>54</v>
      </c>
      <c r="BF65" s="73"/>
      <c r="BG65" s="73"/>
      <c r="BH65" s="73"/>
      <c r="BI65" s="73"/>
      <c r="BJ65" s="73"/>
      <c r="BK65" s="73"/>
      <c r="BL65" s="73"/>
    </row>
    <row r="66" spans="1:64" s="4" customFormat="1" ht="17.25" customHeight="1" x14ac:dyDescent="0.2">
      <c r="A66" s="59">
        <v>0</v>
      </c>
      <c r="B66" s="59"/>
      <c r="C66" s="59"/>
      <c r="D66" s="59"/>
      <c r="E66" s="59"/>
      <c r="F66" s="59"/>
      <c r="G66" s="70" t="s">
        <v>56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65"/>
      <c r="AA66" s="65"/>
      <c r="AB66" s="65"/>
      <c r="AC66" s="65"/>
      <c r="AD66" s="65"/>
      <c r="AE66" s="67"/>
      <c r="AF66" s="68"/>
      <c r="AG66" s="68"/>
      <c r="AH66" s="68"/>
      <c r="AI66" s="68"/>
      <c r="AJ66" s="68"/>
      <c r="AK66" s="68"/>
      <c r="AL66" s="68"/>
      <c r="AM66" s="68"/>
      <c r="AN66" s="69"/>
      <c r="AO66" s="66"/>
      <c r="AP66" s="66"/>
      <c r="AQ66" s="66"/>
      <c r="AR66" s="66"/>
      <c r="AS66" s="66"/>
      <c r="AT66" s="66"/>
      <c r="AU66" s="66"/>
      <c r="AV66" s="66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</row>
    <row r="67" spans="1:64" s="4" customFormat="1" ht="35.25" customHeight="1" x14ac:dyDescent="0.2">
      <c r="A67" s="59"/>
      <c r="B67" s="59"/>
      <c r="C67" s="59"/>
      <c r="D67" s="59"/>
      <c r="E67" s="59"/>
      <c r="F67" s="59"/>
      <c r="G67" s="74" t="s">
        <v>78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61" t="s">
        <v>54</v>
      </c>
      <c r="AA67" s="61"/>
      <c r="AB67" s="61"/>
      <c r="AC67" s="61"/>
      <c r="AD67" s="61"/>
      <c r="AE67" s="62" t="s">
        <v>82</v>
      </c>
      <c r="AF67" s="63"/>
      <c r="AG67" s="63"/>
      <c r="AH67" s="63"/>
      <c r="AI67" s="63"/>
      <c r="AJ67" s="63"/>
      <c r="AK67" s="63"/>
      <c r="AL67" s="63"/>
      <c r="AM67" s="63"/>
      <c r="AN67" s="64"/>
      <c r="AO67" s="83"/>
      <c r="AP67" s="84"/>
      <c r="AQ67" s="84"/>
      <c r="AR67" s="84"/>
      <c r="AS67" s="84"/>
      <c r="AT67" s="84"/>
      <c r="AU67" s="84"/>
      <c r="AV67" s="85"/>
      <c r="AW67" s="80">
        <f>AW68+AW69</f>
        <v>274</v>
      </c>
      <c r="AX67" s="81"/>
      <c r="AY67" s="81"/>
      <c r="AZ67" s="81"/>
      <c r="BA67" s="81"/>
      <c r="BB67" s="81"/>
      <c r="BC67" s="81"/>
      <c r="BD67" s="82"/>
      <c r="BE67" s="73">
        <f>AO67+AW67</f>
        <v>274</v>
      </c>
      <c r="BF67" s="73"/>
      <c r="BG67" s="73"/>
      <c r="BH67" s="73"/>
      <c r="BI67" s="73"/>
      <c r="BJ67" s="73"/>
      <c r="BK67" s="73"/>
      <c r="BL67" s="73"/>
    </row>
    <row r="68" spans="1:64" ht="34.5" customHeight="1" x14ac:dyDescent="0.2">
      <c r="A68" s="55">
        <v>0</v>
      </c>
      <c r="B68" s="55"/>
      <c r="C68" s="55"/>
      <c r="D68" s="55"/>
      <c r="E68" s="55"/>
      <c r="F68" s="55"/>
      <c r="G68" s="56" t="s">
        <v>57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61" t="s">
        <v>54</v>
      </c>
      <c r="AA68" s="61"/>
      <c r="AB68" s="61"/>
      <c r="AC68" s="61"/>
      <c r="AD68" s="61"/>
      <c r="AE68" s="62" t="s">
        <v>82</v>
      </c>
      <c r="AF68" s="63"/>
      <c r="AG68" s="63"/>
      <c r="AH68" s="63"/>
      <c r="AI68" s="63"/>
      <c r="AJ68" s="63"/>
      <c r="AK68" s="63"/>
      <c r="AL68" s="63"/>
      <c r="AM68" s="63"/>
      <c r="AN68" s="64"/>
      <c r="AO68" s="60"/>
      <c r="AP68" s="60"/>
      <c r="AQ68" s="60"/>
      <c r="AR68" s="60"/>
      <c r="AS68" s="60"/>
      <c r="AT68" s="60"/>
      <c r="AU68" s="60"/>
      <c r="AV68" s="60"/>
      <c r="AW68" s="79">
        <v>221</v>
      </c>
      <c r="AX68" s="79"/>
      <c r="AY68" s="79"/>
      <c r="AZ68" s="79"/>
      <c r="BA68" s="79"/>
      <c r="BB68" s="79"/>
      <c r="BC68" s="79"/>
      <c r="BD68" s="79"/>
      <c r="BE68" s="73">
        <f>AO68+AW68</f>
        <v>221</v>
      </c>
      <c r="BF68" s="73"/>
      <c r="BG68" s="73"/>
      <c r="BH68" s="73"/>
      <c r="BI68" s="73"/>
      <c r="BJ68" s="73"/>
      <c r="BK68" s="73"/>
      <c r="BL68" s="73"/>
    </row>
    <row r="69" spans="1:64" ht="66" customHeight="1" x14ac:dyDescent="0.2">
      <c r="A69" s="55">
        <v>0</v>
      </c>
      <c r="B69" s="55"/>
      <c r="C69" s="55"/>
      <c r="D69" s="55"/>
      <c r="E69" s="55"/>
      <c r="F69" s="55"/>
      <c r="G69" s="56" t="s">
        <v>86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61" t="s">
        <v>54</v>
      </c>
      <c r="AA69" s="61"/>
      <c r="AB69" s="61"/>
      <c r="AC69" s="61"/>
      <c r="AD69" s="61"/>
      <c r="AE69" s="62" t="s">
        <v>82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60"/>
      <c r="AP69" s="60"/>
      <c r="AQ69" s="60"/>
      <c r="AR69" s="60"/>
      <c r="AS69" s="60"/>
      <c r="AT69" s="60"/>
      <c r="AU69" s="60"/>
      <c r="AV69" s="60"/>
      <c r="AW69" s="73">
        <v>53</v>
      </c>
      <c r="AX69" s="73"/>
      <c r="AY69" s="73"/>
      <c r="AZ69" s="73"/>
      <c r="BA69" s="73"/>
      <c r="BB69" s="73"/>
      <c r="BC69" s="73"/>
      <c r="BD69" s="73"/>
      <c r="BE69" s="73">
        <f>AO69+AW69</f>
        <v>53</v>
      </c>
      <c r="BF69" s="73"/>
      <c r="BG69" s="73"/>
      <c r="BH69" s="73"/>
      <c r="BI69" s="73"/>
      <c r="BJ69" s="73"/>
      <c r="BK69" s="73"/>
      <c r="BL69" s="73"/>
    </row>
    <row r="70" spans="1:64" s="4" customFormat="1" ht="20.25" customHeight="1" x14ac:dyDescent="0.2">
      <c r="A70" s="59">
        <v>0</v>
      </c>
      <c r="B70" s="59"/>
      <c r="C70" s="59"/>
      <c r="D70" s="59"/>
      <c r="E70" s="59"/>
      <c r="F70" s="59"/>
      <c r="G70" s="70" t="s">
        <v>58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65"/>
      <c r="AA70" s="65"/>
      <c r="AB70" s="65"/>
      <c r="AC70" s="65"/>
      <c r="AD70" s="65"/>
      <c r="AE70" s="67"/>
      <c r="AF70" s="68"/>
      <c r="AG70" s="68"/>
      <c r="AH70" s="68"/>
      <c r="AI70" s="68"/>
      <c r="AJ70" s="68"/>
      <c r="AK70" s="68"/>
      <c r="AL70" s="68"/>
      <c r="AM70" s="68"/>
      <c r="AN70" s="69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64" ht="36" customHeight="1" x14ac:dyDescent="0.2">
      <c r="A71" s="55">
        <v>0</v>
      </c>
      <c r="B71" s="55"/>
      <c r="C71" s="55"/>
      <c r="D71" s="55"/>
      <c r="E71" s="55"/>
      <c r="F71" s="55"/>
      <c r="G71" s="56" t="s">
        <v>59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61" t="s">
        <v>60</v>
      </c>
      <c r="AA71" s="61"/>
      <c r="AB71" s="61"/>
      <c r="AC71" s="61"/>
      <c r="AD71" s="61"/>
      <c r="AE71" s="62" t="s">
        <v>83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60"/>
      <c r="AP71" s="60"/>
      <c r="AQ71" s="60"/>
      <c r="AR71" s="60"/>
      <c r="AS71" s="60"/>
      <c r="AT71" s="60"/>
      <c r="AU71" s="60"/>
      <c r="AV71" s="60"/>
      <c r="AW71" s="60">
        <f>(1436500)/AW68</f>
        <v>6500</v>
      </c>
      <c r="AX71" s="60"/>
      <c r="AY71" s="60"/>
      <c r="AZ71" s="60"/>
      <c r="BA71" s="60"/>
      <c r="BB71" s="60"/>
      <c r="BC71" s="60"/>
      <c r="BD71" s="60"/>
      <c r="BE71" s="60">
        <f>AO71+AW71</f>
        <v>6500</v>
      </c>
      <c r="BF71" s="60"/>
      <c r="BG71" s="60"/>
      <c r="BH71" s="60"/>
      <c r="BI71" s="60"/>
      <c r="BJ71" s="60"/>
      <c r="BK71" s="60"/>
      <c r="BL71" s="60"/>
    </row>
    <row r="72" spans="1:64" ht="33.75" customHeight="1" x14ac:dyDescent="0.2">
      <c r="A72" s="55">
        <v>0</v>
      </c>
      <c r="B72" s="55"/>
      <c r="C72" s="55"/>
      <c r="D72" s="55"/>
      <c r="E72" s="55"/>
      <c r="F72" s="55"/>
      <c r="G72" s="56" t="s">
        <v>61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61" t="s">
        <v>60</v>
      </c>
      <c r="AA72" s="61"/>
      <c r="AB72" s="61"/>
      <c r="AC72" s="61"/>
      <c r="AD72" s="61"/>
      <c r="AE72" s="62" t="s">
        <v>83</v>
      </c>
      <c r="AF72" s="63"/>
      <c r="AG72" s="63"/>
      <c r="AH72" s="63"/>
      <c r="AI72" s="63"/>
      <c r="AJ72" s="63"/>
      <c r="AK72" s="63"/>
      <c r="AL72" s="63"/>
      <c r="AM72" s="63"/>
      <c r="AN72" s="64"/>
      <c r="AO72" s="60"/>
      <c r="AP72" s="60"/>
      <c r="AQ72" s="60"/>
      <c r="AR72" s="60"/>
      <c r="AS72" s="60"/>
      <c r="AT72" s="60"/>
      <c r="AU72" s="60"/>
      <c r="AV72" s="60"/>
      <c r="AW72" s="60">
        <f>(3801000)/AW69</f>
        <v>71716.981132075467</v>
      </c>
      <c r="AX72" s="60"/>
      <c r="AY72" s="60"/>
      <c r="AZ72" s="60"/>
      <c r="BA72" s="60"/>
      <c r="BB72" s="60"/>
      <c r="BC72" s="60"/>
      <c r="BD72" s="60"/>
      <c r="BE72" s="60">
        <f>AO72+AW72</f>
        <v>71716.981132075467</v>
      </c>
      <c r="BF72" s="60"/>
      <c r="BG72" s="60"/>
      <c r="BH72" s="60"/>
      <c r="BI72" s="60"/>
      <c r="BJ72" s="60"/>
      <c r="BK72" s="60"/>
      <c r="BL72" s="60"/>
    </row>
    <row r="73" spans="1:64" s="4" customFormat="1" ht="18" customHeight="1" x14ac:dyDescent="0.2">
      <c r="A73" s="59">
        <v>0</v>
      </c>
      <c r="B73" s="59"/>
      <c r="C73" s="59"/>
      <c r="D73" s="59"/>
      <c r="E73" s="59"/>
      <c r="F73" s="59"/>
      <c r="G73" s="70" t="s">
        <v>62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65"/>
      <c r="AA73" s="65"/>
      <c r="AB73" s="65"/>
      <c r="AC73" s="65"/>
      <c r="AD73" s="65"/>
      <c r="AE73" s="67"/>
      <c r="AF73" s="68"/>
      <c r="AG73" s="68"/>
      <c r="AH73" s="68"/>
      <c r="AI73" s="68"/>
      <c r="AJ73" s="68"/>
      <c r="AK73" s="68"/>
      <c r="AL73" s="68"/>
      <c r="AM73" s="68"/>
      <c r="AN73" s="69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</row>
    <row r="74" spans="1:64" ht="51" customHeight="1" x14ac:dyDescent="0.2">
      <c r="A74" s="55">
        <v>0</v>
      </c>
      <c r="B74" s="55"/>
      <c r="C74" s="55"/>
      <c r="D74" s="55"/>
      <c r="E74" s="55"/>
      <c r="F74" s="55"/>
      <c r="G74" s="56" t="s">
        <v>87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61" t="s">
        <v>63</v>
      </c>
      <c r="AA74" s="61"/>
      <c r="AB74" s="61"/>
      <c r="AC74" s="61"/>
      <c r="AD74" s="61"/>
      <c r="AE74" s="62" t="s">
        <v>83</v>
      </c>
      <c r="AF74" s="63"/>
      <c r="AG74" s="63"/>
      <c r="AH74" s="63"/>
      <c r="AI74" s="63"/>
      <c r="AJ74" s="63"/>
      <c r="AK74" s="63"/>
      <c r="AL74" s="63"/>
      <c r="AM74" s="63"/>
      <c r="AN74" s="64"/>
      <c r="AO74" s="60"/>
      <c r="AP74" s="60"/>
      <c r="AQ74" s="60"/>
      <c r="AR74" s="60"/>
      <c r="AS74" s="60"/>
      <c r="AT74" s="60"/>
      <c r="AU74" s="60"/>
      <c r="AV74" s="60"/>
      <c r="AW74" s="60">
        <f>AW67/AW63*100</f>
        <v>99.63636363636364</v>
      </c>
      <c r="AX74" s="60"/>
      <c r="AY74" s="60"/>
      <c r="AZ74" s="60"/>
      <c r="BA74" s="60"/>
      <c r="BB74" s="60"/>
      <c r="BC74" s="60"/>
      <c r="BD74" s="60"/>
      <c r="BE74" s="60">
        <f>AO74+AW74</f>
        <v>99.63636363636364</v>
      </c>
      <c r="BF74" s="60"/>
      <c r="BG74" s="60"/>
      <c r="BH74" s="60"/>
      <c r="BI74" s="60"/>
      <c r="BJ74" s="60"/>
      <c r="BK74" s="60"/>
      <c r="BL74" s="60"/>
    </row>
    <row r="75" spans="1:64" ht="18.75" customHeight="1" x14ac:dyDescent="0.2">
      <c r="A75" s="47"/>
      <c r="B75" s="47"/>
      <c r="C75" s="47"/>
      <c r="D75" s="47"/>
      <c r="E75" s="47"/>
      <c r="F75" s="47"/>
      <c r="G75" s="4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50"/>
      <c r="AA75" s="50"/>
      <c r="AB75" s="50"/>
      <c r="AC75" s="50"/>
      <c r="AD75" s="50"/>
      <c r="AE75" s="50"/>
      <c r="AF75" s="51"/>
      <c r="AG75" s="51"/>
      <c r="AH75" s="51"/>
      <c r="AI75" s="51"/>
      <c r="AJ75" s="51"/>
      <c r="AK75" s="51"/>
      <c r="AL75" s="51"/>
      <c r="AM75" s="51"/>
      <c r="AN75" s="51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64" ht="19.5" customHeight="1" x14ac:dyDescent="0.2">
      <c r="A76" s="47"/>
      <c r="B76" s="47"/>
      <c r="C76" s="47"/>
      <c r="D76" s="47"/>
      <c r="E76" s="47"/>
      <c r="F76" s="47"/>
      <c r="G76" s="4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50"/>
      <c r="AA76" s="50"/>
      <c r="AB76" s="50"/>
      <c r="AC76" s="50"/>
      <c r="AD76" s="50"/>
      <c r="AE76" s="50"/>
      <c r="AF76" s="51"/>
      <c r="AG76" s="51"/>
      <c r="AH76" s="51"/>
      <c r="AI76" s="51"/>
      <c r="AJ76" s="51"/>
      <c r="AK76" s="51"/>
      <c r="AL76" s="51"/>
      <c r="AM76" s="51"/>
      <c r="AN76" s="51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64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64" ht="33" customHeight="1" x14ac:dyDescent="0.25">
      <c r="A79" s="115" t="s">
        <v>80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39"/>
      <c r="AO79" s="116" t="s">
        <v>93</v>
      </c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</row>
    <row r="80" spans="1:64" ht="15.75" customHeight="1" x14ac:dyDescent="0.2">
      <c r="W80" s="120" t="s">
        <v>5</v>
      </c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42"/>
      <c r="AO80" s="121" t="s">
        <v>94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ht="15.75" customHeight="1" x14ac:dyDescent="0.2">
      <c r="A81" s="139" t="s">
        <v>3</v>
      </c>
      <c r="B81" s="139"/>
      <c r="C81" s="139"/>
      <c r="D81" s="139"/>
      <c r="E81" s="139"/>
      <c r="F81" s="139"/>
    </row>
    <row r="82" spans="1:59" ht="25.5" customHeight="1" x14ac:dyDescent="0.25">
      <c r="A82" s="53" t="s">
        <v>65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x14ac:dyDescent="0.2">
      <c r="A83" s="54" t="s">
        <v>35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21" customHeight="1" x14ac:dyDescent="0.25">
      <c r="A85" s="115" t="s">
        <v>66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39"/>
      <c r="AO85" s="116" t="s">
        <v>95</v>
      </c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</row>
    <row r="86" spans="1:59" ht="15.75" customHeight="1" x14ac:dyDescent="0.2">
      <c r="W86" s="120" t="s">
        <v>5</v>
      </c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42"/>
      <c r="AO86" s="121" t="s">
        <v>94</v>
      </c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</row>
    <row r="87" spans="1:59" ht="19.5" customHeight="1" x14ac:dyDescent="0.2">
      <c r="A87" s="113">
        <f>AO7</f>
        <v>44949</v>
      </c>
      <c r="B87" s="114"/>
      <c r="C87" s="114"/>
      <c r="D87" s="114"/>
      <c r="E87" s="114"/>
      <c r="F87" s="114"/>
      <c r="G87" s="114"/>
      <c r="H87" s="114"/>
    </row>
    <row r="88" spans="1:59" ht="17.25" customHeight="1" x14ac:dyDescent="0.2">
      <c r="A88" s="112" t="s">
        <v>33</v>
      </c>
      <c r="B88" s="112"/>
      <c r="C88" s="112"/>
      <c r="D88" s="112"/>
      <c r="E88" s="112"/>
      <c r="F88" s="112"/>
      <c r="G88" s="112"/>
      <c r="H88" s="112"/>
      <c r="I88" s="16"/>
      <c r="J88" s="16"/>
      <c r="K88" s="16"/>
      <c r="L88" s="16"/>
      <c r="M88" s="16"/>
      <c r="N88" s="16"/>
      <c r="O88" s="16"/>
      <c r="P88" s="16"/>
      <c r="Q88" s="16"/>
    </row>
    <row r="89" spans="1:59" ht="17.25" customHeight="1" x14ac:dyDescent="0.2">
      <c r="A89" s="21" t="s">
        <v>34</v>
      </c>
    </row>
  </sheetData>
  <mergeCells count="235">
    <mergeCell ref="BE60:BL60"/>
    <mergeCell ref="G60:Y60"/>
    <mergeCell ref="A60:F60"/>
    <mergeCell ref="Z60:AD60"/>
    <mergeCell ref="AE60:AN60"/>
    <mergeCell ref="AO60:AV60"/>
    <mergeCell ref="AW60:BD60"/>
    <mergeCell ref="B16:L16"/>
    <mergeCell ref="N16:AS16"/>
    <mergeCell ref="BE20:BL20"/>
    <mergeCell ref="BE19:BL19"/>
    <mergeCell ref="AK19:BC19"/>
    <mergeCell ref="AA20:AI20"/>
    <mergeCell ref="B19:L19"/>
    <mergeCell ref="N19:Y19"/>
    <mergeCell ref="AA19:AI19"/>
    <mergeCell ref="B20:L20"/>
    <mergeCell ref="AJ55:AQ55"/>
    <mergeCell ref="AR55:AY5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AO5:BL5"/>
    <mergeCell ref="A26:BL26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B13:L13"/>
    <mergeCell ref="B14:L14"/>
    <mergeCell ref="A49:BL49"/>
    <mergeCell ref="A53:C53"/>
    <mergeCell ref="A55:C55"/>
    <mergeCell ref="AO1:BL1"/>
    <mergeCell ref="A34:BL34"/>
    <mergeCell ref="AO2:BL2"/>
    <mergeCell ref="AO6:BF6"/>
    <mergeCell ref="AO4:BL4"/>
    <mergeCell ref="A39:F39"/>
    <mergeCell ref="A45:C45"/>
    <mergeCell ref="A28:BL28"/>
    <mergeCell ref="A29:F29"/>
    <mergeCell ref="A30:F30"/>
    <mergeCell ref="AO3:BL3"/>
    <mergeCell ref="A10:BL10"/>
    <mergeCell ref="G29:BL29"/>
    <mergeCell ref="AK20:BC20"/>
    <mergeCell ref="N20:Y20"/>
    <mergeCell ref="G30:BL30"/>
    <mergeCell ref="A22:T22"/>
    <mergeCell ref="AS22:BC22"/>
    <mergeCell ref="T23:W23"/>
    <mergeCell ref="A23:H23"/>
    <mergeCell ref="G31:BL31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A81:F81"/>
    <mergeCell ref="Z69:AD69"/>
    <mergeCell ref="W80:AM80"/>
    <mergeCell ref="AE59:AN59"/>
    <mergeCell ref="Z64:AD64"/>
    <mergeCell ref="A66:F66"/>
    <mergeCell ref="G66:Y66"/>
    <mergeCell ref="A65:F65"/>
    <mergeCell ref="G65:Y65"/>
    <mergeCell ref="Z65:AD65"/>
    <mergeCell ref="Z66:AD66"/>
    <mergeCell ref="G73:Y73"/>
    <mergeCell ref="A54:C54"/>
    <mergeCell ref="D54:AA54"/>
    <mergeCell ref="AB54:AI54"/>
    <mergeCell ref="A61:F61"/>
    <mergeCell ref="Z61:AD61"/>
    <mergeCell ref="AE61:AN61"/>
    <mergeCell ref="D55:AA55"/>
    <mergeCell ref="AB55:AI55"/>
    <mergeCell ref="A64:F64"/>
    <mergeCell ref="G64:Y64"/>
    <mergeCell ref="Z59:AD59"/>
    <mergeCell ref="AE58:AN58"/>
    <mergeCell ref="G62:Y62"/>
    <mergeCell ref="Z62:AD62"/>
    <mergeCell ref="A62:F62"/>
    <mergeCell ref="G63:Y63"/>
    <mergeCell ref="Z58:AD58"/>
    <mergeCell ref="G58:Y58"/>
    <mergeCell ref="AO79:BG79"/>
    <mergeCell ref="A79:V79"/>
    <mergeCell ref="W79:AM79"/>
    <mergeCell ref="Z67:AD67"/>
    <mergeCell ref="AE67:AN67"/>
    <mergeCell ref="AO71:AV71"/>
    <mergeCell ref="AE69:AN69"/>
    <mergeCell ref="AO69:AV69"/>
    <mergeCell ref="AW69:BD69"/>
    <mergeCell ref="AE68:AN68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AO86:BG86"/>
    <mergeCell ref="AO80:BG80"/>
    <mergeCell ref="G59:Y59"/>
    <mergeCell ref="G61:Y61"/>
    <mergeCell ref="AK43:AR44"/>
    <mergeCell ref="D46:AB46"/>
    <mergeCell ref="BE61:BL61"/>
    <mergeCell ref="AW61:BD61"/>
    <mergeCell ref="AO61:AV61"/>
    <mergeCell ref="BE59:BL59"/>
    <mergeCell ref="A88:H88"/>
    <mergeCell ref="A87:H87"/>
    <mergeCell ref="A85:V85"/>
    <mergeCell ref="W85:AM85"/>
    <mergeCell ref="AO85:BG85"/>
    <mergeCell ref="D53:AA53"/>
    <mergeCell ref="AB53:AI53"/>
    <mergeCell ref="W86:AM86"/>
    <mergeCell ref="A59:F59"/>
    <mergeCell ref="A57:BL57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E63:AN65"/>
    <mergeCell ref="AB51:AI52"/>
    <mergeCell ref="AO59:AV59"/>
    <mergeCell ref="A63:F63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BE70:BL70"/>
    <mergeCell ref="A69:F69"/>
    <mergeCell ref="BE68:BL68"/>
    <mergeCell ref="A67:F67"/>
    <mergeCell ref="G67:Y67"/>
    <mergeCell ref="G69:Y69"/>
    <mergeCell ref="A68:F68"/>
    <mergeCell ref="G68:Y68"/>
    <mergeCell ref="Z68:AD68"/>
    <mergeCell ref="BE67:BL67"/>
    <mergeCell ref="G70:Y70"/>
    <mergeCell ref="Z70:AD70"/>
    <mergeCell ref="AE70:AN70"/>
    <mergeCell ref="AO70:AV70"/>
    <mergeCell ref="AW70:BD70"/>
    <mergeCell ref="G71:Y71"/>
    <mergeCell ref="BE73:BL73"/>
    <mergeCell ref="AW71:BD71"/>
    <mergeCell ref="BE71:BL71"/>
    <mergeCell ref="BE72:BL72"/>
    <mergeCell ref="BE74:BL74"/>
    <mergeCell ref="AE71:AN71"/>
    <mergeCell ref="AE73:AN73"/>
    <mergeCell ref="AO73:AV73"/>
    <mergeCell ref="AW73:BD73"/>
    <mergeCell ref="AW72:BD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A82:V82"/>
    <mergeCell ref="A83:V83"/>
    <mergeCell ref="A74:F74"/>
    <mergeCell ref="G74:Y74"/>
    <mergeCell ref="A70:F70"/>
    <mergeCell ref="AW74:BD74"/>
    <mergeCell ref="A72:F72"/>
    <mergeCell ref="G72:Y72"/>
    <mergeCell ref="Z72:AD72"/>
    <mergeCell ref="AE72:AN72"/>
  </mergeCells>
  <phoneticPr fontId="0" type="noConversion"/>
  <conditionalFormatting sqref="H66:L67 H70:L70 H73:L73 G65:G67 G69:G76">
    <cfRule type="cellIs" dxfId="7" priority="2" stopIfTrue="1" operator="equal">
      <formula>$G64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1:F76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1:G63 H61:L61">
    <cfRule type="cellIs" dxfId="3" priority="6" stopIfTrue="1" operator="equal">
      <formula>#REF!</formula>
    </cfRule>
  </conditionalFormatting>
  <conditionalFormatting sqref="G64">
    <cfRule type="cellIs" dxfId="2" priority="7" stopIfTrue="1" operator="equal">
      <formula>$G61</formula>
    </cfRule>
  </conditionalFormatting>
  <conditionalFormatting sqref="G68">
    <cfRule type="cellIs" dxfId="1" priority="9" stopIfTrue="1" operator="equal">
      <formula>$G66</formula>
    </cfRule>
  </conditionalFormatting>
  <conditionalFormatting sqref="G67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2023-01-09T11:51:34Z</cp:lastPrinted>
  <dcterms:created xsi:type="dcterms:W3CDTF">2016-08-15T09:54:21Z</dcterms:created>
  <dcterms:modified xsi:type="dcterms:W3CDTF">2023-01-24T14:35:44Z</dcterms:modified>
</cp:coreProperties>
</file>