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истопад\2411\Паспорти УЖПМ\"/>
    </mc:Choice>
  </mc:AlternateContent>
  <bookViews>
    <workbookView xWindow="0" yWindow="0" windowWidth="28800" windowHeight="11835"/>
  </bookViews>
  <sheets>
    <sheet name="1217310" sheetId="2" r:id="rId1"/>
  </sheets>
  <definedNames>
    <definedName name="_xlnm.Print_Area" localSheetId="0">'1217310'!$A$1:$BM$97</definedName>
  </definedNames>
  <calcPr calcId="152511"/>
</workbook>
</file>

<file path=xl/calcChain.xml><?xml version="1.0" encoding="utf-8"?>
<calcChain xmlns="http://schemas.openxmlformats.org/spreadsheetml/2006/main">
  <c r="AW68" i="2" l="1"/>
  <c r="AW74" i="2" s="1"/>
  <c r="BE74" i="2" s="1"/>
  <c r="AW77" i="2"/>
  <c r="AJ59" i="2" s="1"/>
  <c r="AR59" i="2" s="1"/>
  <c r="BE83" i="2"/>
  <c r="BE79" i="2"/>
  <c r="A95" i="2"/>
  <c r="BE70" i="2"/>
  <c r="BE68" i="2" l="1"/>
  <c r="AW81" i="2"/>
  <c r="BE81" i="2" s="1"/>
  <c r="AW72" i="2"/>
  <c r="BE72" i="2" s="1"/>
  <c r="AK49" i="2"/>
  <c r="AS49" i="2" s="1"/>
  <c r="AK48" i="2"/>
  <c r="BE77" i="2"/>
  <c r="AS48" i="2" l="1"/>
  <c r="AK50" i="2"/>
  <c r="AJ58" i="2"/>
  <c r="I23" i="2" l="1"/>
  <c r="U22" i="2" s="1"/>
  <c r="AS50" i="2"/>
  <c r="AJ60" i="2"/>
  <c r="AR60" i="2" s="1"/>
  <c r="AR58" i="2"/>
</calcChain>
</file>

<file path=xl/sharedStrings.xml><?xml version="1.0" encoding="utf-8"?>
<sst xmlns="http://schemas.openxmlformats.org/spreadsheetml/2006/main" count="150" uniqueCount="112">
  <si>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</si>
  <si>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</si>
  <si>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</si>
  <si>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</si>
  <si>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</si>
  <si>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</si>
  <si>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</si>
  <si>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</si>
  <si>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</si>
  <si>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</si>
  <si>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</si>
  <si>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</si>
  <si>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</si>
  <si>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</si>
  <si>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</si>
  <si>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</si>
  <si>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</si>
  <si>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</si>
  <si>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</si>
  <si>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</si>
  <si>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</si>
  <si>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</si>
  <si>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</si>
  <si>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</si>
  <si>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</si>
  <si>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</si>
  <si>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</si>
  <si>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</si>
  <si>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</si>
  <si>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</si>
  <si>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</si>
  <si>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</si>
  <si>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</si>
  <si>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</si>
  <si>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</si>
  <si>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</si>
  <si>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</si>
  <si>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</si>
  <si>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</si>
  <si>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</si>
  <si>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</si>
  <si>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</si>
  <si>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</si>
  <si>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</si>
  <si>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</si>
  <si>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</si>
  <si>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</si>
  <si>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</si>
  <si>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</si>
  <si>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</si>
  <si>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</si>
  <si>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</si>
  <si>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</si>
  <si>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</si>
  <si>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</si>
  <si>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</si>
  <si>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</si>
  <si>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</si>
  <si>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</si>
  <si>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</si>
  <si>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</si>
  <si>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</si>
  <si>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власних повноважень міських рад в галузі реконструкції об'єктів житлового господарства</t>
  </si>
  <si>
    <t>Забезпечення реконструкції об’єктів</t>
  </si>
  <si>
    <t>Забезпечення реконструкції об’єктів житлового фонду</t>
  </si>
  <si>
    <t>УСЬОГО</t>
  </si>
  <si>
    <t>затрат</t>
  </si>
  <si>
    <t>Z1</t>
  </si>
  <si>
    <t>грн.</t>
  </si>
  <si>
    <t>рішення сесії міської ради</t>
  </si>
  <si>
    <t>продукту</t>
  </si>
  <si>
    <t>ефективності</t>
  </si>
  <si>
    <t>розрахунково</t>
  </si>
  <si>
    <t>якості</t>
  </si>
  <si>
    <t>відс.</t>
  </si>
  <si>
    <t>1200000</t>
  </si>
  <si>
    <t>Наказ</t>
  </si>
  <si>
    <t>Управління житлової політики і майна Хмельницької міської ради</t>
  </si>
  <si>
    <t>Фінансове управління Хмельницької міської ради</t>
  </si>
  <si>
    <t>Заступник директора департаменту інфраструктури міста - начальник управління житлової політики і майна</t>
  </si>
  <si>
    <t>26381695</t>
  </si>
  <si>
    <t>гривень</t>
  </si>
  <si>
    <t>1217310</t>
  </si>
  <si>
    <t>Будівництво об`єктів житлово-комунального господарства</t>
  </si>
  <si>
    <t>Управління житлової політики і майна Хмельницької міської Ради</t>
  </si>
  <si>
    <t>1210000</t>
  </si>
  <si>
    <t>7310</t>
  </si>
  <si>
    <t>0443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</si>
  <si>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</t>
  </si>
  <si>
    <t xml:space="preserve">площа покрівлі житлового будинку, яку планується  реконструювати </t>
  </si>
  <si>
    <t>кв. м</t>
  </si>
  <si>
    <t xml:space="preserve">середні витрати 1 кв. м реконструкції покрівлі житлового будину </t>
  </si>
  <si>
    <t>бюджетної програми місцевого бюджету на 2023  рік</t>
  </si>
  <si>
    <t>експертний звіт</t>
  </si>
  <si>
    <t>Програма співфінансування робіт з реконструкції покрівель багатоквартирних житлових будинків Хмельницькї міської територіальної громади на 2023-2027 роки</t>
  </si>
  <si>
    <t>2256400000</t>
  </si>
  <si>
    <t>обсяг видатків на реконструкцію покрівель житлових будинків</t>
  </si>
  <si>
    <t>відсоток передбачених коштів на реконструкцію покрівлі житлового будину на вул. Інститутській, 13 відповідно до проектно-кошторисної документації</t>
  </si>
  <si>
    <t xml:space="preserve">Начальник фінансового управління </t>
  </si>
  <si>
    <t>Сергій ЯМЧУК</t>
  </si>
  <si>
    <t>Наталія ВІТКОВСЬКА</t>
  </si>
  <si>
    <t>Забезпечення будівництва об’єктів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</si>
  <si>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</si>
  <si>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од.</t>
  </si>
  <si>
    <t>Завдання 1. Забезпечення реконструкції об’єктів</t>
  </si>
  <si>
    <t>Завдання 2. Забезпечення реконструкції об’єктів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</si>
  <si>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співфінансування робіт з реконструкції покрівель багатоквартирних житлових будинків Хмельницькї міської територіальної громади на 2023-2027 роки, 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28.07.2023 року № 7 "Про внесення змін до бюджету Хмельницької міської територіальної громади на 2023 рік", 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</si>
  <si>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 xml:space="preserve">Забезпечення нового будівництва споруди цивільного призначення </t>
  </si>
  <si>
    <t>обсяг видатків на виготовлення ПКД на "Нове будівництво споруди цивільного призначення за адресою: вул. Кармелюка, 8/1 А в м. Хмельницькому"</t>
  </si>
  <si>
    <t>кількість ПКД на нове будівництво споруди цивільного призначення, які планується виготовити</t>
  </si>
  <si>
    <t>витрати на виготовлення ПКД на нове будівництво споруди цивільного призначення</t>
  </si>
  <si>
    <t>службова записка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</si>
</sst>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0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9" fillId="0" borderId="0" xfId="0" applyFont="1"/>
    <xf numFmtId="4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18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5" fillId="0" borderId="3" xfId="0" quotePrefix="1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5" fillId="0" borderId="5" xfId="0" quotePrefix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quotePrefix="1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2" fillId="0" borderId="5" xfId="0" quotePrefix="1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1" fillId="0" borderId="5" xfId="0" quotePrefix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4" fontId="2" fillId="0" borderId="5" xfId="0" quotePrefix="1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5" fillId="0" borderId="5" xfId="0" quotePrefix="1" applyFont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tabSelected="1" view="pageBreakPreview" zoomScaleNormal="100" zoomScaleSheetLayoutView="100" workbookViewId="0">
      <selection activeCell="N17" sqref="N17:AS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0" t="s">
        <v>34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7.25" customHeight="1" x14ac:dyDescent="0.2">
      <c r="AO3" s="73" t="s">
        <v>76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25.5" customHeight="1" x14ac:dyDescent="0.25">
      <c r="AO4" s="70" t="s">
        <v>77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77" x14ac:dyDescent="0.2">
      <c r="AO5" s="72" t="s">
        <v>19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4.25" customHeight="1" x14ac:dyDescent="0.2">
      <c r="AO7" s="111">
        <v>45252</v>
      </c>
      <c r="AP7" s="112"/>
      <c r="AQ7" s="112"/>
      <c r="AR7" s="112"/>
      <c r="AS7" s="112"/>
      <c r="AT7" s="112"/>
      <c r="AU7" s="112"/>
      <c r="AV7" s="1" t="s">
        <v>61</v>
      </c>
      <c r="AW7" s="113">
        <v>266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22"/>
      <c r="AP8" s="22"/>
      <c r="AQ8" s="22"/>
      <c r="AR8" s="22"/>
      <c r="AS8" s="22"/>
      <c r="AT8" s="22"/>
      <c r="AU8" s="22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.75" customHeight="1" x14ac:dyDescent="0.2">
      <c r="A13" s="11" t="s">
        <v>51</v>
      </c>
      <c r="B13" s="105" t="s">
        <v>75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42"/>
      <c r="N13" s="107" t="s">
        <v>77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43"/>
      <c r="AU13" s="105" t="s">
        <v>80</v>
      </c>
      <c r="AV13" s="106"/>
      <c r="AW13" s="106"/>
      <c r="AX13" s="106"/>
      <c r="AY13" s="106"/>
      <c r="AZ13" s="106"/>
      <c r="BA13" s="106"/>
      <c r="BB13" s="106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19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9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9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 x14ac:dyDescent="0.2">
      <c r="BE15" s="15"/>
      <c r="BF15" s="15"/>
      <c r="BG15" s="15"/>
      <c r="BH15" s="15"/>
      <c r="BI15" s="15"/>
      <c r="BJ15" s="15"/>
      <c r="BK15" s="15"/>
      <c r="BL15" s="15"/>
    </row>
    <row r="16" spans="1:77" customFormat="1" ht="18" customHeight="1" x14ac:dyDescent="0.2">
      <c r="A16" s="21" t="s">
        <v>4</v>
      </c>
      <c r="B16" s="105" t="s">
        <v>85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42"/>
      <c r="N16" s="107" t="s">
        <v>84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43"/>
      <c r="AU16" s="105" t="s">
        <v>80</v>
      </c>
      <c r="AV16" s="106"/>
      <c r="AW16" s="106"/>
      <c r="AX16" s="106"/>
      <c r="AY16" s="106"/>
      <c r="AZ16" s="106"/>
      <c r="BA16" s="106"/>
      <c r="BB16" s="106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6"/>
      <c r="BN16" s="16"/>
      <c r="BO16" s="16"/>
      <c r="BP16" s="12"/>
      <c r="BQ16" s="12"/>
      <c r="BR16" s="12"/>
      <c r="BS16" s="12"/>
      <c r="BT16" s="12"/>
      <c r="BU16" s="12"/>
      <c r="BV16" s="12"/>
      <c r="BW16" s="12"/>
    </row>
    <row r="17" spans="1:79" customFormat="1" ht="24" customHeight="1" x14ac:dyDescent="0.2">
      <c r="A17" s="18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9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9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14"/>
      <c r="BD17" s="14"/>
      <c r="BE17" s="14"/>
      <c r="BF17" s="14"/>
      <c r="BG17" s="14"/>
      <c r="BH17" s="14"/>
      <c r="BI17" s="14"/>
      <c r="BJ17" s="14"/>
      <c r="BK17" s="17"/>
      <c r="BL17" s="14"/>
      <c r="BM17" s="16"/>
      <c r="BN17" s="16"/>
      <c r="BO17" s="16"/>
      <c r="BP17" s="14"/>
      <c r="BQ17" s="14"/>
      <c r="BR17" s="14"/>
      <c r="BS17" s="14"/>
      <c r="BT17" s="14"/>
      <c r="BU17" s="14"/>
      <c r="BV17" s="14"/>
      <c r="BW17" s="14"/>
    </row>
    <row r="18" spans="1:79" customFormat="1" x14ac:dyDescent="0.2"/>
    <row r="19" spans="1:79" customFormat="1" ht="28.5" customHeight="1" x14ac:dyDescent="0.2">
      <c r="A19" s="11" t="s">
        <v>52</v>
      </c>
      <c r="B19" s="105" t="s">
        <v>82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41"/>
      <c r="N19" s="105" t="s">
        <v>86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8"/>
      <c r="AA19" s="105" t="s">
        <v>87</v>
      </c>
      <c r="AB19" s="106"/>
      <c r="AC19" s="106"/>
      <c r="AD19" s="106"/>
      <c r="AE19" s="106"/>
      <c r="AF19" s="106"/>
      <c r="AG19" s="106"/>
      <c r="AH19" s="106"/>
      <c r="AI19" s="106"/>
      <c r="AJ19" s="28"/>
      <c r="AK19" s="105" t="s">
        <v>83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8"/>
      <c r="BE19" s="105" t="s">
        <v>95</v>
      </c>
      <c r="BF19" s="106"/>
      <c r="BG19" s="106"/>
      <c r="BH19" s="106"/>
      <c r="BI19" s="106"/>
      <c r="BJ19" s="106"/>
      <c r="BK19" s="106"/>
      <c r="BL19" s="106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customFormat="1" ht="25.5" customHeight="1" x14ac:dyDescent="0.2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4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14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4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">
      <c r="A22" s="67" t="s">
        <v>48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>
        <f>AS22+I23</f>
        <v>4056835</v>
      </c>
      <c r="V22" s="68"/>
      <c r="W22" s="68"/>
      <c r="X22" s="68"/>
      <c r="Y22" s="68"/>
      <c r="Z22" s="68"/>
      <c r="AA22" s="68"/>
      <c r="AB22" s="68"/>
      <c r="AC22" s="68"/>
      <c r="AD22" s="68"/>
      <c r="AE22" s="101" t="s">
        <v>49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49" t="s">
        <v>22</v>
      </c>
      <c r="BE22" s="49"/>
      <c r="BF22" s="49"/>
      <c r="BG22" s="49"/>
      <c r="BH22" s="49"/>
      <c r="BI22" s="49"/>
      <c r="BJ22" s="49"/>
      <c r="BK22" s="49"/>
      <c r="BL22" s="49"/>
    </row>
    <row r="23" spans="1:79" ht="24.95" customHeight="1" x14ac:dyDescent="0.2">
      <c r="A23" s="49" t="s">
        <v>21</v>
      </c>
      <c r="B23" s="49"/>
      <c r="C23" s="49"/>
      <c r="D23" s="49"/>
      <c r="E23" s="49"/>
      <c r="F23" s="49"/>
      <c r="G23" s="49"/>
      <c r="H23" s="49"/>
      <c r="I23" s="68">
        <f>AK50</f>
        <v>4056835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49" t="s">
        <v>23</v>
      </c>
      <c r="U23" s="49"/>
      <c r="V23" s="49"/>
      <c r="W23" s="49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69" t="s">
        <v>36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81.75" customHeight="1" x14ac:dyDescent="0.2">
      <c r="A26" s="133" t="s">
        <v>106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</row>
    <row r="27" spans="1:79" ht="12.7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79" ht="15.75" customHeight="1" x14ac:dyDescent="0.2">
      <c r="A28" s="49" t="s">
        <v>35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27.75" customHeight="1" x14ac:dyDescent="0.2">
      <c r="A29" s="44" t="s">
        <v>27</v>
      </c>
      <c r="B29" s="44"/>
      <c r="C29" s="44"/>
      <c r="D29" s="44"/>
      <c r="E29" s="44"/>
      <c r="F29" s="44"/>
      <c r="G29" s="45" t="s">
        <v>39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9.5" customHeight="1" x14ac:dyDescent="0.2">
      <c r="A31" s="44">
        <v>1</v>
      </c>
      <c r="B31" s="44"/>
      <c r="C31" s="44"/>
      <c r="D31" s="44"/>
      <c r="E31" s="44"/>
      <c r="F31" s="44"/>
      <c r="G31" s="62" t="s">
        <v>62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47</v>
      </c>
    </row>
    <row r="32" spans="1:79" ht="12.7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3" spans="1:79" ht="21.75" customHeight="1" x14ac:dyDescent="0.2">
      <c r="A33" s="49" t="s">
        <v>37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79" ht="21" customHeight="1" x14ac:dyDescent="0.25">
      <c r="A34" s="103" t="s">
        <v>88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23.25" customHeight="1" x14ac:dyDescent="0.2">
      <c r="A36" s="49" t="s">
        <v>38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79" ht="17.25" customHeight="1" x14ac:dyDescent="0.2">
      <c r="A37" s="44" t="s">
        <v>27</v>
      </c>
      <c r="B37" s="44"/>
      <c r="C37" s="44"/>
      <c r="D37" s="44"/>
      <c r="E37" s="44"/>
      <c r="F37" s="44"/>
      <c r="G37" s="45" t="s">
        <v>24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7"/>
    </row>
    <row r="38" spans="1:79" ht="15.75" hidden="1" x14ac:dyDescent="0.2">
      <c r="A38" s="44">
        <v>1</v>
      </c>
      <c r="B38" s="44"/>
      <c r="C38" s="44"/>
      <c r="D38" s="44"/>
      <c r="E38" s="44"/>
      <c r="F38" s="44"/>
      <c r="G38" s="45">
        <v>2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21.75" customHeight="1" x14ac:dyDescent="0.2">
      <c r="A39" s="44">
        <v>1</v>
      </c>
      <c r="B39" s="44"/>
      <c r="C39" s="44"/>
      <c r="D39" s="44"/>
      <c r="E39" s="44"/>
      <c r="F39" s="44"/>
      <c r="G39" s="62" t="s">
        <v>63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  <c r="CA39" s="1" t="s">
        <v>11</v>
      </c>
    </row>
    <row r="40" spans="1:79" ht="21.75" customHeight="1" x14ac:dyDescent="0.2">
      <c r="A40" s="44">
        <v>2</v>
      </c>
      <c r="B40" s="44"/>
      <c r="C40" s="44"/>
      <c r="D40" s="44"/>
      <c r="E40" s="44"/>
      <c r="F40" s="44"/>
      <c r="G40" s="62" t="s">
        <v>101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</row>
    <row r="41" spans="1:79" ht="15.7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79" ht="15.75" customHeight="1" x14ac:dyDescent="0.2">
      <c r="A42" s="49" t="s">
        <v>40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</row>
    <row r="43" spans="1:79" ht="15" customHeight="1" x14ac:dyDescent="0.2">
      <c r="A43" s="60" t="s">
        <v>81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32"/>
      <c r="BB43" s="32"/>
      <c r="BC43" s="32"/>
      <c r="BD43" s="32"/>
      <c r="BE43" s="32"/>
      <c r="BF43" s="32"/>
      <c r="BG43" s="32"/>
      <c r="BH43" s="32"/>
      <c r="BI43" s="23"/>
      <c r="BJ43" s="23"/>
      <c r="BK43" s="23"/>
      <c r="BL43" s="23"/>
    </row>
    <row r="44" spans="1:79" ht="15.95" customHeight="1" x14ac:dyDescent="0.25">
      <c r="A44" s="44" t="s">
        <v>27</v>
      </c>
      <c r="B44" s="44"/>
      <c r="C44" s="44"/>
      <c r="D44" s="75" t="s">
        <v>25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44" t="s">
        <v>28</v>
      </c>
      <c r="AD44" s="44"/>
      <c r="AE44" s="44"/>
      <c r="AF44" s="44"/>
      <c r="AG44" s="44"/>
      <c r="AH44" s="44"/>
      <c r="AI44" s="44"/>
      <c r="AJ44" s="44"/>
      <c r="AK44" s="44" t="s">
        <v>29</v>
      </c>
      <c r="AL44" s="44"/>
      <c r="AM44" s="44"/>
      <c r="AN44" s="44"/>
      <c r="AO44" s="44"/>
      <c r="AP44" s="44"/>
      <c r="AQ44" s="44"/>
      <c r="AR44" s="44"/>
      <c r="AS44" s="44" t="s">
        <v>26</v>
      </c>
      <c r="AT44" s="44"/>
      <c r="AU44" s="44"/>
      <c r="AV44" s="44"/>
      <c r="AW44" s="44"/>
      <c r="AX44" s="44"/>
      <c r="AY44" s="44"/>
      <c r="AZ44" s="44"/>
      <c r="BA44" s="27"/>
      <c r="BB44" s="27"/>
      <c r="BC44" s="27"/>
      <c r="BD44" s="27"/>
      <c r="BE44" s="27"/>
      <c r="BF44" s="27"/>
      <c r="BG44" s="27"/>
      <c r="BH44" s="27"/>
      <c r="BI44" s="29"/>
      <c r="BJ44" s="29"/>
      <c r="BK44" s="29"/>
      <c r="BL44" s="29"/>
    </row>
    <row r="45" spans="1:79" ht="29.1" customHeight="1" x14ac:dyDescent="0.25">
      <c r="A45" s="44"/>
      <c r="B45" s="44"/>
      <c r="C45" s="44"/>
      <c r="D45" s="78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79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27"/>
      <c r="BB45" s="27"/>
      <c r="BC45" s="27"/>
      <c r="BD45" s="27"/>
      <c r="BE45" s="27"/>
      <c r="BF45" s="27"/>
      <c r="BG45" s="27"/>
      <c r="BH45" s="27"/>
      <c r="BI45" s="29"/>
      <c r="BJ45" s="29"/>
      <c r="BK45" s="29"/>
      <c r="BL45" s="29"/>
    </row>
    <row r="46" spans="1:79" ht="15.75" x14ac:dyDescent="0.25">
      <c r="A46" s="44">
        <v>1</v>
      </c>
      <c r="B46" s="44"/>
      <c r="C46" s="44"/>
      <c r="D46" s="45">
        <v>2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>
        <v>3</v>
      </c>
      <c r="AD46" s="44"/>
      <c r="AE46" s="44"/>
      <c r="AF46" s="44"/>
      <c r="AG46" s="44"/>
      <c r="AH46" s="44"/>
      <c r="AI46" s="44"/>
      <c r="AJ46" s="44"/>
      <c r="AK46" s="44">
        <v>4</v>
      </c>
      <c r="AL46" s="44"/>
      <c r="AM46" s="44"/>
      <c r="AN46" s="44"/>
      <c r="AO46" s="44"/>
      <c r="AP46" s="44"/>
      <c r="AQ46" s="44"/>
      <c r="AR46" s="44"/>
      <c r="AS46" s="44">
        <v>5</v>
      </c>
      <c r="AT46" s="44"/>
      <c r="AU46" s="44"/>
      <c r="AV46" s="44"/>
      <c r="AW46" s="44"/>
      <c r="AX46" s="44"/>
      <c r="AY46" s="44"/>
      <c r="AZ46" s="44"/>
      <c r="BA46" s="27"/>
      <c r="BB46" s="27"/>
      <c r="BC46" s="27"/>
      <c r="BD46" s="27"/>
      <c r="BE46" s="27"/>
      <c r="BF46" s="27"/>
      <c r="BG46" s="27"/>
      <c r="BH46" s="27"/>
      <c r="BI46" s="29"/>
      <c r="BJ46" s="29"/>
      <c r="BK46" s="29"/>
      <c r="BL46" s="29"/>
    </row>
    <row r="47" spans="1:79" s="2" customFormat="1" ht="12.75" hidden="1" customHeight="1" x14ac:dyDescent="0.25">
      <c r="A47" s="44" t="s">
        <v>6</v>
      </c>
      <c r="B47" s="44"/>
      <c r="C47" s="44"/>
      <c r="D47" s="45" t="s">
        <v>7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66" t="s">
        <v>8</v>
      </c>
      <c r="AD47" s="66"/>
      <c r="AE47" s="66"/>
      <c r="AF47" s="66"/>
      <c r="AG47" s="66"/>
      <c r="AH47" s="66"/>
      <c r="AI47" s="66"/>
      <c r="AJ47" s="66"/>
      <c r="AK47" s="66" t="s">
        <v>9</v>
      </c>
      <c r="AL47" s="66"/>
      <c r="AM47" s="66"/>
      <c r="AN47" s="66"/>
      <c r="AO47" s="66"/>
      <c r="AP47" s="66"/>
      <c r="AQ47" s="66"/>
      <c r="AR47" s="66"/>
      <c r="AS47" s="65" t="s">
        <v>10</v>
      </c>
      <c r="AT47" s="66"/>
      <c r="AU47" s="66"/>
      <c r="AV47" s="66"/>
      <c r="AW47" s="66"/>
      <c r="AX47" s="66"/>
      <c r="AY47" s="66"/>
      <c r="AZ47" s="66"/>
      <c r="BA47" s="33"/>
      <c r="BB47" s="34"/>
      <c r="BC47" s="34"/>
      <c r="BD47" s="34"/>
      <c r="BE47" s="34"/>
      <c r="BF47" s="34"/>
      <c r="BG47" s="34"/>
      <c r="BH47" s="34"/>
      <c r="BI47" s="30"/>
      <c r="BJ47" s="30"/>
      <c r="BK47" s="30"/>
      <c r="BL47" s="30"/>
      <c r="CA47" s="2" t="s">
        <v>12</v>
      </c>
    </row>
    <row r="48" spans="1:79" ht="22.5" customHeight="1" x14ac:dyDescent="0.25">
      <c r="A48" s="44">
        <v>1</v>
      </c>
      <c r="B48" s="44"/>
      <c r="C48" s="44"/>
      <c r="D48" s="62" t="s">
        <v>64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0</v>
      </c>
      <c r="AD48" s="61"/>
      <c r="AE48" s="61"/>
      <c r="AF48" s="61"/>
      <c r="AG48" s="61"/>
      <c r="AH48" s="61"/>
      <c r="AI48" s="61"/>
      <c r="AJ48" s="61"/>
      <c r="AK48" s="61">
        <f>AW68</f>
        <v>3856835</v>
      </c>
      <c r="AL48" s="61"/>
      <c r="AM48" s="61"/>
      <c r="AN48" s="61"/>
      <c r="AO48" s="61"/>
      <c r="AP48" s="61"/>
      <c r="AQ48" s="61"/>
      <c r="AR48" s="61"/>
      <c r="AS48" s="61">
        <f>AK48</f>
        <v>3856835</v>
      </c>
      <c r="AT48" s="61"/>
      <c r="AU48" s="61"/>
      <c r="AV48" s="61"/>
      <c r="AW48" s="61"/>
      <c r="AX48" s="61"/>
      <c r="AY48" s="61"/>
      <c r="AZ48" s="61"/>
      <c r="BA48" s="35"/>
      <c r="BB48" s="35"/>
      <c r="BC48" s="35"/>
      <c r="BD48" s="35"/>
      <c r="BE48" s="35"/>
      <c r="BF48" s="35"/>
      <c r="BG48" s="35"/>
      <c r="BH48" s="35"/>
      <c r="BI48" s="29"/>
      <c r="BJ48" s="29"/>
      <c r="BK48" s="29"/>
      <c r="BL48" s="29"/>
      <c r="CA48" s="1" t="s">
        <v>13</v>
      </c>
    </row>
    <row r="49" spans="1:79" ht="23.25" customHeight="1" x14ac:dyDescent="0.25">
      <c r="A49" s="44">
        <v>2</v>
      </c>
      <c r="B49" s="44"/>
      <c r="C49" s="44"/>
      <c r="D49" s="125" t="s">
        <v>107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40"/>
      <c r="AC49" s="61">
        <v>0</v>
      </c>
      <c r="AD49" s="61"/>
      <c r="AE49" s="61"/>
      <c r="AF49" s="61"/>
      <c r="AG49" s="61"/>
      <c r="AH49" s="61"/>
      <c r="AI49" s="61"/>
      <c r="AJ49" s="61"/>
      <c r="AK49" s="61">
        <f>AW77</f>
        <v>200000</v>
      </c>
      <c r="AL49" s="61"/>
      <c r="AM49" s="61"/>
      <c r="AN49" s="61"/>
      <c r="AO49" s="61"/>
      <c r="AP49" s="61"/>
      <c r="AQ49" s="61"/>
      <c r="AR49" s="61"/>
      <c r="AS49" s="61">
        <f>AK49</f>
        <v>200000</v>
      </c>
      <c r="AT49" s="61"/>
      <c r="AU49" s="61"/>
      <c r="AV49" s="61"/>
      <c r="AW49" s="61"/>
      <c r="AX49" s="61"/>
      <c r="AY49" s="61"/>
      <c r="AZ49" s="61"/>
      <c r="BA49" s="35"/>
      <c r="BB49" s="35"/>
      <c r="BC49" s="35"/>
      <c r="BD49" s="35"/>
      <c r="BE49" s="35"/>
      <c r="BF49" s="35"/>
      <c r="BG49" s="35"/>
      <c r="BH49" s="35"/>
      <c r="BI49" s="29"/>
      <c r="BJ49" s="29"/>
      <c r="BK49" s="29"/>
      <c r="BL49" s="29"/>
    </row>
    <row r="50" spans="1:79" s="2" customFormat="1" ht="20.25" customHeight="1" x14ac:dyDescent="0.25">
      <c r="A50" s="89"/>
      <c r="B50" s="89"/>
      <c r="C50" s="89"/>
      <c r="D50" s="97" t="s">
        <v>65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96">
        <v>0</v>
      </c>
      <c r="AD50" s="96"/>
      <c r="AE50" s="96"/>
      <c r="AF50" s="96"/>
      <c r="AG50" s="96"/>
      <c r="AH50" s="96"/>
      <c r="AI50" s="96"/>
      <c r="AJ50" s="96"/>
      <c r="AK50" s="96">
        <f>AK48+AK49</f>
        <v>4056835</v>
      </c>
      <c r="AL50" s="96"/>
      <c r="AM50" s="96"/>
      <c r="AN50" s="96"/>
      <c r="AO50" s="96"/>
      <c r="AP50" s="96"/>
      <c r="AQ50" s="96"/>
      <c r="AR50" s="96"/>
      <c r="AS50" s="96">
        <f>AK50</f>
        <v>4056835</v>
      </c>
      <c r="AT50" s="96"/>
      <c r="AU50" s="96"/>
      <c r="AV50" s="96"/>
      <c r="AW50" s="96"/>
      <c r="AX50" s="96"/>
      <c r="AY50" s="96"/>
      <c r="AZ50" s="96"/>
      <c r="BA50" s="36"/>
      <c r="BB50" s="36"/>
      <c r="BC50" s="36"/>
      <c r="BD50" s="36"/>
      <c r="BE50" s="36"/>
      <c r="BF50" s="36"/>
      <c r="BG50" s="36"/>
      <c r="BH50" s="36"/>
      <c r="BI50" s="30"/>
      <c r="BJ50" s="30"/>
      <c r="BK50" s="30"/>
      <c r="BL50" s="30"/>
    </row>
    <row r="51" spans="1:79" ht="15.75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</row>
    <row r="52" spans="1:79" ht="15.75" customHeight="1" x14ac:dyDescent="0.2">
      <c r="A52" s="69" t="s">
        <v>41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5" customHeight="1" x14ac:dyDescent="0.2">
      <c r="A53" s="60" t="s">
        <v>81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79" ht="15.95" customHeight="1" x14ac:dyDescent="0.25">
      <c r="A54" s="44" t="s">
        <v>27</v>
      </c>
      <c r="B54" s="44"/>
      <c r="C54" s="44"/>
      <c r="D54" s="75" t="s">
        <v>33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29.1" customHeight="1" x14ac:dyDescent="0.25">
      <c r="A55" s="44"/>
      <c r="B55" s="44"/>
      <c r="C55" s="44"/>
      <c r="D55" s="78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79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8" customHeight="1" x14ac:dyDescent="0.25">
      <c r="A56" s="44">
        <v>1</v>
      </c>
      <c r="B56" s="44"/>
      <c r="C56" s="44"/>
      <c r="D56" s="45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79" ht="12.75" hidden="1" customHeight="1" x14ac:dyDescent="0.25">
      <c r="A57" s="44" t="s">
        <v>6</v>
      </c>
      <c r="B57" s="44"/>
      <c r="C57" s="44"/>
      <c r="D57" s="80" t="s">
        <v>7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CA57" s="1" t="s">
        <v>14</v>
      </c>
    </row>
    <row r="58" spans="1:79" ht="51" customHeight="1" x14ac:dyDescent="0.25">
      <c r="A58" s="44">
        <v>1</v>
      </c>
      <c r="B58" s="44"/>
      <c r="C58" s="44"/>
      <c r="D58" s="117" t="s">
        <v>94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61">
        <v>0</v>
      </c>
      <c r="AC58" s="61"/>
      <c r="AD58" s="61"/>
      <c r="AE58" s="61"/>
      <c r="AF58" s="61"/>
      <c r="AG58" s="61"/>
      <c r="AH58" s="61"/>
      <c r="AI58" s="61"/>
      <c r="AJ58" s="61">
        <f>AK48</f>
        <v>3856835</v>
      </c>
      <c r="AK58" s="61"/>
      <c r="AL58" s="61"/>
      <c r="AM58" s="61"/>
      <c r="AN58" s="61"/>
      <c r="AO58" s="61"/>
      <c r="AP58" s="61"/>
      <c r="AQ58" s="61"/>
      <c r="AR58" s="61">
        <f>AB58+AJ58</f>
        <v>3856835</v>
      </c>
      <c r="AS58" s="61"/>
      <c r="AT58" s="61"/>
      <c r="AU58" s="61"/>
      <c r="AV58" s="61"/>
      <c r="AW58" s="61"/>
      <c r="AX58" s="61"/>
      <c r="AY58" s="61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CA58" s="1" t="s">
        <v>15</v>
      </c>
    </row>
    <row r="59" spans="1:79" ht="51" customHeight="1" x14ac:dyDescent="0.25">
      <c r="A59" s="44">
        <v>2</v>
      </c>
      <c r="B59" s="44"/>
      <c r="C59" s="44"/>
      <c r="D59" s="80" t="s">
        <v>102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61">
        <v>0</v>
      </c>
      <c r="AC59" s="61"/>
      <c r="AD59" s="61"/>
      <c r="AE59" s="61"/>
      <c r="AF59" s="61"/>
      <c r="AG59" s="61"/>
      <c r="AH59" s="61"/>
      <c r="AI59" s="61"/>
      <c r="AJ59" s="61">
        <f>AW77</f>
        <v>200000</v>
      </c>
      <c r="AK59" s="61"/>
      <c r="AL59" s="61"/>
      <c r="AM59" s="61"/>
      <c r="AN59" s="61"/>
      <c r="AO59" s="61"/>
      <c r="AP59" s="61"/>
      <c r="AQ59" s="61"/>
      <c r="AR59" s="61">
        <f>AB59+AJ59</f>
        <v>200000</v>
      </c>
      <c r="AS59" s="61"/>
      <c r="AT59" s="61"/>
      <c r="AU59" s="61"/>
      <c r="AV59" s="61"/>
      <c r="AW59" s="61"/>
      <c r="AX59" s="61"/>
      <c r="AY59" s="61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79" s="2" customFormat="1" ht="20.25" customHeight="1" x14ac:dyDescent="0.25">
      <c r="A60" s="89"/>
      <c r="B60" s="89"/>
      <c r="C60" s="89"/>
      <c r="D60" s="97" t="s">
        <v>26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96">
        <v>0</v>
      </c>
      <c r="AC60" s="96"/>
      <c r="AD60" s="96"/>
      <c r="AE60" s="96"/>
      <c r="AF60" s="96"/>
      <c r="AG60" s="96"/>
      <c r="AH60" s="96"/>
      <c r="AI60" s="96"/>
      <c r="AJ60" s="96">
        <f>AJ58+AJ59</f>
        <v>4056835</v>
      </c>
      <c r="AK60" s="96"/>
      <c r="AL60" s="96"/>
      <c r="AM60" s="96"/>
      <c r="AN60" s="96"/>
      <c r="AO60" s="96"/>
      <c r="AP60" s="96"/>
      <c r="AQ60" s="96"/>
      <c r="AR60" s="96">
        <f>AB60+AJ60</f>
        <v>4056835</v>
      </c>
      <c r="AS60" s="96"/>
      <c r="AT60" s="96"/>
      <c r="AU60" s="96"/>
      <c r="AV60" s="96"/>
      <c r="AW60" s="96"/>
      <c r="AX60" s="96"/>
      <c r="AY60" s="96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</row>
    <row r="61" spans="1:79" ht="15.75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24" customHeight="1" x14ac:dyDescent="0.2">
      <c r="A62" s="49" t="s">
        <v>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3" spans="1:79" ht="34.5" customHeight="1" x14ac:dyDescent="0.2">
      <c r="A63" s="44" t="s">
        <v>27</v>
      </c>
      <c r="B63" s="44"/>
      <c r="C63" s="44"/>
      <c r="D63" s="44"/>
      <c r="E63" s="44"/>
      <c r="F63" s="44"/>
      <c r="G63" s="45" t="s">
        <v>43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5" t="s">
        <v>28</v>
      </c>
      <c r="AP63" s="46"/>
      <c r="AQ63" s="46"/>
      <c r="AR63" s="46"/>
      <c r="AS63" s="46"/>
      <c r="AT63" s="46"/>
      <c r="AU63" s="46"/>
      <c r="AV63" s="47"/>
      <c r="AW63" s="45" t="s">
        <v>29</v>
      </c>
      <c r="AX63" s="46"/>
      <c r="AY63" s="46"/>
      <c r="AZ63" s="46"/>
      <c r="BA63" s="46"/>
      <c r="BB63" s="46"/>
      <c r="BC63" s="46"/>
      <c r="BD63" s="47"/>
      <c r="BE63" s="45" t="s">
        <v>26</v>
      </c>
      <c r="BF63" s="46"/>
      <c r="BG63" s="46"/>
      <c r="BH63" s="46"/>
      <c r="BI63" s="46"/>
      <c r="BJ63" s="46"/>
      <c r="BK63" s="46"/>
      <c r="BL63" s="47"/>
    </row>
    <row r="64" spans="1:79" ht="18.75" customHeight="1" x14ac:dyDescent="0.2">
      <c r="A64" s="44">
        <v>1</v>
      </c>
      <c r="B64" s="44"/>
      <c r="C64" s="44"/>
      <c r="D64" s="44"/>
      <c r="E64" s="44"/>
      <c r="F64" s="44"/>
      <c r="G64" s="45">
        <v>2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44" t="s">
        <v>32</v>
      </c>
      <c r="B65" s="44"/>
      <c r="C65" s="44"/>
      <c r="D65" s="44"/>
      <c r="E65" s="44"/>
      <c r="F65" s="44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44" t="s">
        <v>18</v>
      </c>
      <c r="AA65" s="44"/>
      <c r="AB65" s="44"/>
      <c r="AC65" s="44"/>
      <c r="AD65" s="44"/>
      <c r="AE65" s="86" t="s">
        <v>31</v>
      </c>
      <c r="AF65" s="86"/>
      <c r="AG65" s="86"/>
      <c r="AH65" s="86"/>
      <c r="AI65" s="86"/>
      <c r="AJ65" s="86"/>
      <c r="AK65" s="86"/>
      <c r="AL65" s="86"/>
      <c r="AM65" s="86"/>
      <c r="AN65" s="80"/>
      <c r="AO65" s="66" t="s">
        <v>8</v>
      </c>
      <c r="AP65" s="66"/>
      <c r="AQ65" s="66"/>
      <c r="AR65" s="66"/>
      <c r="AS65" s="66"/>
      <c r="AT65" s="66"/>
      <c r="AU65" s="66"/>
      <c r="AV65" s="66"/>
      <c r="AW65" s="66" t="s">
        <v>30</v>
      </c>
      <c r="AX65" s="66"/>
      <c r="AY65" s="66"/>
      <c r="AZ65" s="66"/>
      <c r="BA65" s="66"/>
      <c r="BB65" s="66"/>
      <c r="BC65" s="66"/>
      <c r="BD65" s="66"/>
      <c r="BE65" s="66" t="s">
        <v>67</v>
      </c>
      <c r="BF65" s="66"/>
      <c r="BG65" s="66"/>
      <c r="BH65" s="66"/>
      <c r="BI65" s="66"/>
      <c r="BJ65" s="66"/>
      <c r="BK65" s="66"/>
      <c r="BL65" s="66"/>
      <c r="CA65" s="1" t="s">
        <v>16</v>
      </c>
    </row>
    <row r="66" spans="1:79" ht="23.25" customHeight="1" x14ac:dyDescent="0.2">
      <c r="A66" s="45"/>
      <c r="B66" s="46"/>
      <c r="C66" s="46"/>
      <c r="D66" s="46"/>
      <c r="E66" s="46"/>
      <c r="F66" s="47"/>
      <c r="G66" s="151" t="s">
        <v>104</v>
      </c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44"/>
      <c r="AA66" s="44"/>
      <c r="AB66" s="44"/>
      <c r="AC66" s="44"/>
      <c r="AD66" s="44"/>
      <c r="AE66" s="45"/>
      <c r="AF66" s="46"/>
      <c r="AG66" s="46"/>
      <c r="AH66" s="46"/>
      <c r="AI66" s="46"/>
      <c r="AJ66" s="46"/>
      <c r="AK66" s="46"/>
      <c r="AL66" s="46"/>
      <c r="AM66" s="46"/>
      <c r="AN66" s="47"/>
      <c r="AO66" s="153"/>
      <c r="AP66" s="154"/>
      <c r="AQ66" s="154"/>
      <c r="AR66" s="154"/>
      <c r="AS66" s="154"/>
      <c r="AT66" s="154"/>
      <c r="AU66" s="154"/>
      <c r="AV66" s="155"/>
      <c r="AW66" s="153"/>
      <c r="AX66" s="154"/>
      <c r="AY66" s="154"/>
      <c r="AZ66" s="154"/>
      <c r="BA66" s="154"/>
      <c r="BB66" s="154"/>
      <c r="BC66" s="154"/>
      <c r="BD66" s="155"/>
      <c r="BE66" s="153"/>
      <c r="BF66" s="154"/>
      <c r="BG66" s="154"/>
      <c r="BH66" s="154"/>
      <c r="BI66" s="154"/>
      <c r="BJ66" s="154"/>
      <c r="BK66" s="154"/>
      <c r="BL66" s="155"/>
    </row>
    <row r="67" spans="1:79" s="2" customFormat="1" ht="18.75" customHeight="1" x14ac:dyDescent="0.2">
      <c r="A67" s="89">
        <v>0</v>
      </c>
      <c r="B67" s="89"/>
      <c r="C67" s="89"/>
      <c r="D67" s="89"/>
      <c r="E67" s="89"/>
      <c r="F67" s="89"/>
      <c r="G67" s="83" t="s">
        <v>66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90"/>
      <c r="AA67" s="90"/>
      <c r="AB67" s="90"/>
      <c r="AC67" s="90"/>
      <c r="AD67" s="90"/>
      <c r="AE67" s="91"/>
      <c r="AF67" s="91"/>
      <c r="AG67" s="91"/>
      <c r="AH67" s="91"/>
      <c r="AI67" s="91"/>
      <c r="AJ67" s="91"/>
      <c r="AK67" s="91"/>
      <c r="AL67" s="91"/>
      <c r="AM67" s="91"/>
      <c r="AN67" s="92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CA67" s="2" t="s">
        <v>17</v>
      </c>
    </row>
    <row r="68" spans="1:79" ht="37.5" customHeight="1" x14ac:dyDescent="0.2">
      <c r="A68" s="44">
        <v>0</v>
      </c>
      <c r="B68" s="44"/>
      <c r="C68" s="44"/>
      <c r="D68" s="44"/>
      <c r="E68" s="44"/>
      <c r="F68" s="44"/>
      <c r="G68" s="125" t="s">
        <v>96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7"/>
      <c r="Z68" s="65" t="s">
        <v>68</v>
      </c>
      <c r="AA68" s="65"/>
      <c r="AB68" s="65"/>
      <c r="AC68" s="65"/>
      <c r="AD68" s="65"/>
      <c r="AE68" s="128" t="s">
        <v>69</v>
      </c>
      <c r="AF68" s="129"/>
      <c r="AG68" s="129"/>
      <c r="AH68" s="129"/>
      <c r="AI68" s="129"/>
      <c r="AJ68" s="129"/>
      <c r="AK68" s="129"/>
      <c r="AL68" s="129"/>
      <c r="AM68" s="129"/>
      <c r="AN68" s="130"/>
      <c r="AO68" s="61"/>
      <c r="AP68" s="61"/>
      <c r="AQ68" s="61"/>
      <c r="AR68" s="61"/>
      <c r="AS68" s="61"/>
      <c r="AT68" s="61"/>
      <c r="AU68" s="61"/>
      <c r="AV68" s="61"/>
      <c r="AW68" s="61">
        <f>4700000-843165+100000-100000</f>
        <v>3856835</v>
      </c>
      <c r="AX68" s="61"/>
      <c r="AY68" s="61"/>
      <c r="AZ68" s="61"/>
      <c r="BA68" s="61"/>
      <c r="BB68" s="61"/>
      <c r="BC68" s="61"/>
      <c r="BD68" s="61"/>
      <c r="BE68" s="61">
        <f>AW68</f>
        <v>3856835</v>
      </c>
      <c r="BF68" s="61"/>
      <c r="BG68" s="61"/>
      <c r="BH68" s="61"/>
      <c r="BI68" s="61"/>
      <c r="BJ68" s="61"/>
      <c r="BK68" s="61"/>
      <c r="BL68" s="61"/>
    </row>
    <row r="69" spans="1:79" s="2" customFormat="1" ht="18" customHeight="1" x14ac:dyDescent="0.2">
      <c r="A69" s="89">
        <v>0</v>
      </c>
      <c r="B69" s="89"/>
      <c r="C69" s="89"/>
      <c r="D69" s="89"/>
      <c r="E69" s="89"/>
      <c r="F69" s="89"/>
      <c r="G69" s="83" t="s">
        <v>70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90"/>
      <c r="AA69" s="90"/>
      <c r="AB69" s="90"/>
      <c r="AC69" s="90"/>
      <c r="AD69" s="90"/>
      <c r="AE69" s="122"/>
      <c r="AF69" s="123"/>
      <c r="AG69" s="123"/>
      <c r="AH69" s="123"/>
      <c r="AI69" s="123"/>
      <c r="AJ69" s="123"/>
      <c r="AK69" s="123"/>
      <c r="AL69" s="123"/>
      <c r="AM69" s="123"/>
      <c r="AN69" s="124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79" ht="39" customHeight="1" x14ac:dyDescent="0.2">
      <c r="A70" s="44">
        <v>0</v>
      </c>
      <c r="B70" s="44"/>
      <c r="C70" s="44"/>
      <c r="D70" s="44"/>
      <c r="E70" s="44"/>
      <c r="F70" s="44"/>
      <c r="G70" s="125" t="s">
        <v>89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65" t="s">
        <v>90</v>
      </c>
      <c r="AA70" s="65"/>
      <c r="AB70" s="65"/>
      <c r="AC70" s="65"/>
      <c r="AD70" s="65"/>
      <c r="AE70" s="128" t="s">
        <v>93</v>
      </c>
      <c r="AF70" s="129"/>
      <c r="AG70" s="129"/>
      <c r="AH70" s="129"/>
      <c r="AI70" s="129"/>
      <c r="AJ70" s="129"/>
      <c r="AK70" s="129"/>
      <c r="AL70" s="129"/>
      <c r="AM70" s="129"/>
      <c r="AN70" s="130"/>
      <c r="AO70" s="61"/>
      <c r="AP70" s="61"/>
      <c r="AQ70" s="61"/>
      <c r="AR70" s="61"/>
      <c r="AS70" s="61"/>
      <c r="AT70" s="61"/>
      <c r="AU70" s="61"/>
      <c r="AV70" s="61"/>
      <c r="AW70" s="131">
        <v>897.6</v>
      </c>
      <c r="AX70" s="131"/>
      <c r="AY70" s="131"/>
      <c r="AZ70" s="131"/>
      <c r="BA70" s="131"/>
      <c r="BB70" s="131"/>
      <c r="BC70" s="131"/>
      <c r="BD70" s="131"/>
      <c r="BE70" s="132">
        <f>AW70</f>
        <v>897.6</v>
      </c>
      <c r="BF70" s="132"/>
      <c r="BG70" s="132"/>
      <c r="BH70" s="132"/>
      <c r="BI70" s="132"/>
      <c r="BJ70" s="132"/>
      <c r="BK70" s="132"/>
      <c r="BL70" s="132"/>
    </row>
    <row r="71" spans="1:79" s="2" customFormat="1" ht="18" customHeight="1" x14ac:dyDescent="0.2">
      <c r="A71" s="89">
        <v>0</v>
      </c>
      <c r="B71" s="89"/>
      <c r="C71" s="89"/>
      <c r="D71" s="89"/>
      <c r="E71" s="89"/>
      <c r="F71" s="89"/>
      <c r="G71" s="83" t="s">
        <v>71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90"/>
      <c r="AA71" s="90"/>
      <c r="AB71" s="90"/>
      <c r="AC71" s="90"/>
      <c r="AD71" s="90"/>
      <c r="AE71" s="122"/>
      <c r="AF71" s="123"/>
      <c r="AG71" s="123"/>
      <c r="AH71" s="123"/>
      <c r="AI71" s="123"/>
      <c r="AJ71" s="123"/>
      <c r="AK71" s="123"/>
      <c r="AL71" s="123"/>
      <c r="AM71" s="123"/>
      <c r="AN71" s="124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ht="36.75" customHeight="1" x14ac:dyDescent="0.2">
      <c r="A72" s="44">
        <v>0</v>
      </c>
      <c r="B72" s="44"/>
      <c r="C72" s="44"/>
      <c r="D72" s="44"/>
      <c r="E72" s="44"/>
      <c r="F72" s="44"/>
      <c r="G72" s="125" t="s">
        <v>91</v>
      </c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65" t="s">
        <v>68</v>
      </c>
      <c r="AA72" s="65"/>
      <c r="AB72" s="65"/>
      <c r="AC72" s="65"/>
      <c r="AD72" s="65"/>
      <c r="AE72" s="128" t="s">
        <v>72</v>
      </c>
      <c r="AF72" s="129"/>
      <c r="AG72" s="129"/>
      <c r="AH72" s="129"/>
      <c r="AI72" s="129"/>
      <c r="AJ72" s="129"/>
      <c r="AK72" s="129"/>
      <c r="AL72" s="129"/>
      <c r="AM72" s="129"/>
      <c r="AN72" s="130"/>
      <c r="AO72" s="61"/>
      <c r="AP72" s="61"/>
      <c r="AQ72" s="61"/>
      <c r="AR72" s="61"/>
      <c r="AS72" s="61"/>
      <c r="AT72" s="61"/>
      <c r="AU72" s="61"/>
      <c r="AV72" s="61"/>
      <c r="AW72" s="61">
        <f>(AW68)/AW70</f>
        <v>4296.8304367201426</v>
      </c>
      <c r="AX72" s="61"/>
      <c r="AY72" s="61"/>
      <c r="AZ72" s="61"/>
      <c r="BA72" s="61"/>
      <c r="BB72" s="61"/>
      <c r="BC72" s="61"/>
      <c r="BD72" s="61"/>
      <c r="BE72" s="61">
        <f>AW72</f>
        <v>4296.8304367201426</v>
      </c>
      <c r="BF72" s="61"/>
      <c r="BG72" s="61"/>
      <c r="BH72" s="61"/>
      <c r="BI72" s="61"/>
      <c r="BJ72" s="61"/>
      <c r="BK72" s="61"/>
      <c r="BL72" s="61"/>
    </row>
    <row r="73" spans="1:79" s="2" customFormat="1" ht="21" customHeight="1" x14ac:dyDescent="0.2">
      <c r="A73" s="89">
        <v>0</v>
      </c>
      <c r="B73" s="89"/>
      <c r="C73" s="89"/>
      <c r="D73" s="89"/>
      <c r="E73" s="89"/>
      <c r="F73" s="89"/>
      <c r="G73" s="83" t="s">
        <v>73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90"/>
      <c r="AA73" s="90"/>
      <c r="AB73" s="90"/>
      <c r="AC73" s="90"/>
      <c r="AD73" s="90"/>
      <c r="AE73" s="122"/>
      <c r="AF73" s="123"/>
      <c r="AG73" s="123"/>
      <c r="AH73" s="123"/>
      <c r="AI73" s="123"/>
      <c r="AJ73" s="123"/>
      <c r="AK73" s="123"/>
      <c r="AL73" s="123"/>
      <c r="AM73" s="123"/>
      <c r="AN73" s="124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50.25" customHeight="1" x14ac:dyDescent="0.2">
      <c r="A74" s="44">
        <v>0</v>
      </c>
      <c r="B74" s="44"/>
      <c r="C74" s="44"/>
      <c r="D74" s="44"/>
      <c r="E74" s="44"/>
      <c r="F74" s="44"/>
      <c r="G74" s="125" t="s">
        <v>97</v>
      </c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  <c r="Z74" s="65" t="s">
        <v>74</v>
      </c>
      <c r="AA74" s="65"/>
      <c r="AB74" s="65"/>
      <c r="AC74" s="65"/>
      <c r="AD74" s="65"/>
      <c r="AE74" s="128" t="s">
        <v>72</v>
      </c>
      <c r="AF74" s="129"/>
      <c r="AG74" s="129"/>
      <c r="AH74" s="129"/>
      <c r="AI74" s="129"/>
      <c r="AJ74" s="129"/>
      <c r="AK74" s="129"/>
      <c r="AL74" s="129"/>
      <c r="AM74" s="129"/>
      <c r="AN74" s="130"/>
      <c r="AO74" s="61"/>
      <c r="AP74" s="61"/>
      <c r="AQ74" s="61"/>
      <c r="AR74" s="61"/>
      <c r="AS74" s="61"/>
      <c r="AT74" s="61"/>
      <c r="AU74" s="61"/>
      <c r="AV74" s="61"/>
      <c r="AW74" s="141">
        <f>(AW68)/3856835*100</f>
        <v>100</v>
      </c>
      <c r="AX74" s="141"/>
      <c r="AY74" s="141"/>
      <c r="AZ74" s="141"/>
      <c r="BA74" s="141"/>
      <c r="BB74" s="141"/>
      <c r="BC74" s="141"/>
      <c r="BD74" s="141"/>
      <c r="BE74" s="61">
        <f>AW74</f>
        <v>100</v>
      </c>
      <c r="BF74" s="61"/>
      <c r="BG74" s="61"/>
      <c r="BH74" s="61"/>
      <c r="BI74" s="61"/>
      <c r="BJ74" s="61"/>
      <c r="BK74" s="61"/>
      <c r="BL74" s="61"/>
    </row>
    <row r="75" spans="1:79" ht="18.95" customHeight="1" x14ac:dyDescent="0.2">
      <c r="A75" s="45"/>
      <c r="B75" s="46"/>
      <c r="C75" s="46"/>
      <c r="D75" s="46"/>
      <c r="E75" s="46"/>
      <c r="F75" s="47"/>
      <c r="G75" s="136" t="s">
        <v>105</v>
      </c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8"/>
      <c r="AW75" s="45"/>
      <c r="AX75" s="46"/>
      <c r="AY75" s="46"/>
      <c r="AZ75" s="46"/>
      <c r="BA75" s="46"/>
      <c r="BB75" s="46"/>
      <c r="BC75" s="46"/>
      <c r="BD75" s="47"/>
      <c r="BE75" s="45"/>
      <c r="BF75" s="46"/>
      <c r="BG75" s="46"/>
      <c r="BH75" s="46"/>
      <c r="BI75" s="46"/>
      <c r="BJ75" s="46"/>
      <c r="BK75" s="46"/>
      <c r="BL75" s="47"/>
    </row>
    <row r="76" spans="1:79" ht="18.95" customHeight="1" x14ac:dyDescent="0.2">
      <c r="A76" s="89">
        <v>0</v>
      </c>
      <c r="B76" s="89"/>
      <c r="C76" s="89"/>
      <c r="D76" s="89"/>
      <c r="E76" s="89"/>
      <c r="F76" s="89"/>
      <c r="G76" s="83" t="s">
        <v>66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5"/>
      <c r="Z76" s="90"/>
      <c r="AA76" s="90"/>
      <c r="AB76" s="90"/>
      <c r="AC76" s="90"/>
      <c r="AD76" s="90"/>
      <c r="AE76" s="91"/>
      <c r="AF76" s="91"/>
      <c r="AG76" s="91"/>
      <c r="AH76" s="91"/>
      <c r="AI76" s="91"/>
      <c r="AJ76" s="91"/>
      <c r="AK76" s="91"/>
      <c r="AL76" s="91"/>
      <c r="AM76" s="91"/>
      <c r="AN76" s="92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</row>
    <row r="77" spans="1:79" ht="49.5" customHeight="1" x14ac:dyDescent="0.2">
      <c r="A77" s="44"/>
      <c r="B77" s="44"/>
      <c r="C77" s="44"/>
      <c r="D77" s="44"/>
      <c r="E77" s="44"/>
      <c r="F77" s="44"/>
      <c r="G77" s="125" t="s">
        <v>108</v>
      </c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40"/>
      <c r="Z77" s="65" t="s">
        <v>68</v>
      </c>
      <c r="AA77" s="65"/>
      <c r="AB77" s="65"/>
      <c r="AC77" s="65"/>
      <c r="AD77" s="65"/>
      <c r="AE77" s="65" t="s">
        <v>69</v>
      </c>
      <c r="AF77" s="142"/>
      <c r="AG77" s="142"/>
      <c r="AH77" s="142"/>
      <c r="AI77" s="142"/>
      <c r="AJ77" s="142"/>
      <c r="AK77" s="142"/>
      <c r="AL77" s="142"/>
      <c r="AM77" s="142"/>
      <c r="AN77" s="142"/>
      <c r="AO77" s="61"/>
      <c r="AP77" s="61"/>
      <c r="AQ77" s="61"/>
      <c r="AR77" s="61"/>
      <c r="AS77" s="61"/>
      <c r="AT77" s="61"/>
      <c r="AU77" s="61"/>
      <c r="AV77" s="61"/>
      <c r="AW77" s="61">
        <f>200000</f>
        <v>200000</v>
      </c>
      <c r="AX77" s="61"/>
      <c r="AY77" s="61"/>
      <c r="AZ77" s="61"/>
      <c r="BA77" s="61"/>
      <c r="BB77" s="61"/>
      <c r="BC77" s="61"/>
      <c r="BD77" s="61"/>
      <c r="BE77" s="61">
        <f>AO77+AW77</f>
        <v>200000</v>
      </c>
      <c r="BF77" s="61"/>
      <c r="BG77" s="61"/>
      <c r="BH77" s="61"/>
      <c r="BI77" s="61"/>
      <c r="BJ77" s="61"/>
      <c r="BK77" s="61"/>
      <c r="BL77" s="61"/>
    </row>
    <row r="78" spans="1:79" ht="18.95" customHeight="1" x14ac:dyDescent="0.2">
      <c r="A78" s="89">
        <v>0</v>
      </c>
      <c r="B78" s="89"/>
      <c r="C78" s="89"/>
      <c r="D78" s="89"/>
      <c r="E78" s="89"/>
      <c r="F78" s="89"/>
      <c r="G78" s="143" t="s">
        <v>70</v>
      </c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90"/>
      <c r="AA78" s="90"/>
      <c r="AB78" s="90"/>
      <c r="AC78" s="90"/>
      <c r="AD78" s="90"/>
      <c r="AE78" s="90"/>
      <c r="AF78" s="145"/>
      <c r="AG78" s="145"/>
      <c r="AH78" s="145"/>
      <c r="AI78" s="145"/>
      <c r="AJ78" s="145"/>
      <c r="AK78" s="145"/>
      <c r="AL78" s="145"/>
      <c r="AM78" s="145"/>
      <c r="AN78" s="145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</row>
    <row r="79" spans="1:79" ht="36.75" customHeight="1" x14ac:dyDescent="0.2">
      <c r="A79" s="44">
        <v>0</v>
      </c>
      <c r="B79" s="44"/>
      <c r="C79" s="44"/>
      <c r="D79" s="44"/>
      <c r="E79" s="44"/>
      <c r="F79" s="44"/>
      <c r="G79" s="125" t="s">
        <v>109</v>
      </c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40"/>
      <c r="Z79" s="65" t="s">
        <v>103</v>
      </c>
      <c r="AA79" s="65"/>
      <c r="AB79" s="65"/>
      <c r="AC79" s="65"/>
      <c r="AD79" s="65"/>
      <c r="AE79" s="128" t="s">
        <v>111</v>
      </c>
      <c r="AF79" s="129"/>
      <c r="AG79" s="129"/>
      <c r="AH79" s="129"/>
      <c r="AI79" s="129"/>
      <c r="AJ79" s="129"/>
      <c r="AK79" s="129"/>
      <c r="AL79" s="129"/>
      <c r="AM79" s="129"/>
      <c r="AN79" s="130"/>
      <c r="AO79" s="146"/>
      <c r="AP79" s="146"/>
      <c r="AQ79" s="146"/>
      <c r="AR79" s="146"/>
      <c r="AS79" s="146"/>
      <c r="AT79" s="146"/>
      <c r="AU79" s="146"/>
      <c r="AV79" s="146"/>
      <c r="AW79" s="146">
        <v>1</v>
      </c>
      <c r="AX79" s="146"/>
      <c r="AY79" s="146"/>
      <c r="AZ79" s="146"/>
      <c r="BA79" s="146"/>
      <c r="BB79" s="146"/>
      <c r="BC79" s="146"/>
      <c r="BD79" s="146"/>
      <c r="BE79" s="156">
        <f>AO79+AW79</f>
        <v>1</v>
      </c>
      <c r="BF79" s="157"/>
      <c r="BG79" s="157"/>
      <c r="BH79" s="157"/>
      <c r="BI79" s="157"/>
      <c r="BJ79" s="157"/>
      <c r="BK79" s="157"/>
      <c r="BL79" s="158"/>
    </row>
    <row r="80" spans="1:79" ht="19.5" customHeight="1" x14ac:dyDescent="0.2">
      <c r="A80" s="89">
        <v>0</v>
      </c>
      <c r="B80" s="89"/>
      <c r="C80" s="89"/>
      <c r="D80" s="89"/>
      <c r="E80" s="89"/>
      <c r="F80" s="89"/>
      <c r="G80" s="83" t="s">
        <v>71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90"/>
      <c r="AA80" s="90"/>
      <c r="AB80" s="90"/>
      <c r="AC80" s="90"/>
      <c r="AD80" s="90"/>
      <c r="AE80" s="147"/>
      <c r="AF80" s="148"/>
      <c r="AG80" s="148"/>
      <c r="AH80" s="148"/>
      <c r="AI80" s="148"/>
      <c r="AJ80" s="148"/>
      <c r="AK80" s="148"/>
      <c r="AL80" s="148"/>
      <c r="AM80" s="148"/>
      <c r="AN80" s="149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</row>
    <row r="81" spans="1:64" ht="33" customHeight="1" x14ac:dyDescent="0.2">
      <c r="A81" s="44">
        <v>0</v>
      </c>
      <c r="B81" s="44"/>
      <c r="C81" s="44"/>
      <c r="D81" s="44"/>
      <c r="E81" s="44"/>
      <c r="F81" s="44"/>
      <c r="G81" s="125" t="s">
        <v>110</v>
      </c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40"/>
      <c r="Z81" s="65" t="s">
        <v>68</v>
      </c>
      <c r="AA81" s="65"/>
      <c r="AB81" s="65"/>
      <c r="AC81" s="65"/>
      <c r="AD81" s="65"/>
      <c r="AE81" s="128" t="s">
        <v>72</v>
      </c>
      <c r="AF81" s="129"/>
      <c r="AG81" s="129"/>
      <c r="AH81" s="129"/>
      <c r="AI81" s="129"/>
      <c r="AJ81" s="129"/>
      <c r="AK81" s="129"/>
      <c r="AL81" s="129"/>
      <c r="AM81" s="129"/>
      <c r="AN81" s="130"/>
      <c r="AO81" s="61"/>
      <c r="AP81" s="61"/>
      <c r="AQ81" s="61"/>
      <c r="AR81" s="61"/>
      <c r="AS81" s="61"/>
      <c r="AT81" s="61"/>
      <c r="AU81" s="61"/>
      <c r="AV81" s="61"/>
      <c r="AW81" s="61">
        <f>AW77/AW79</f>
        <v>200000</v>
      </c>
      <c r="AX81" s="61"/>
      <c r="AY81" s="61"/>
      <c r="AZ81" s="61"/>
      <c r="BA81" s="61"/>
      <c r="BB81" s="61"/>
      <c r="BC81" s="61"/>
      <c r="BD81" s="61"/>
      <c r="BE81" s="61">
        <f>AO81+AW81</f>
        <v>200000</v>
      </c>
      <c r="BF81" s="61"/>
      <c r="BG81" s="61"/>
      <c r="BH81" s="61"/>
      <c r="BI81" s="61"/>
      <c r="BJ81" s="61"/>
      <c r="BK81" s="61"/>
      <c r="BL81" s="61"/>
    </row>
    <row r="82" spans="1:64" ht="18.75" hidden="1" customHeight="1" x14ac:dyDescent="0.2">
      <c r="A82" s="89">
        <v>0</v>
      </c>
      <c r="B82" s="89"/>
      <c r="C82" s="89"/>
      <c r="D82" s="89"/>
      <c r="E82" s="89"/>
      <c r="F82" s="89"/>
      <c r="G82" s="83" t="s">
        <v>73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90"/>
      <c r="AA82" s="90"/>
      <c r="AB82" s="90"/>
      <c r="AC82" s="90"/>
      <c r="AD82" s="90"/>
      <c r="AE82" s="147"/>
      <c r="AF82" s="148"/>
      <c r="AG82" s="148"/>
      <c r="AH82" s="148"/>
      <c r="AI82" s="148"/>
      <c r="AJ82" s="148"/>
      <c r="AK82" s="148"/>
      <c r="AL82" s="148"/>
      <c r="AM82" s="148"/>
      <c r="AN82" s="149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</row>
    <row r="83" spans="1:64" ht="37.5" hidden="1" customHeight="1" x14ac:dyDescent="0.2">
      <c r="A83" s="44">
        <v>0</v>
      </c>
      <c r="B83" s="44"/>
      <c r="C83" s="44"/>
      <c r="D83" s="44"/>
      <c r="E83" s="44"/>
      <c r="F83" s="44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65" t="s">
        <v>74</v>
      </c>
      <c r="AA83" s="65"/>
      <c r="AB83" s="65"/>
      <c r="AC83" s="65"/>
      <c r="AD83" s="65"/>
      <c r="AE83" s="128" t="s">
        <v>72</v>
      </c>
      <c r="AF83" s="129"/>
      <c r="AG83" s="129"/>
      <c r="AH83" s="129"/>
      <c r="AI83" s="129"/>
      <c r="AJ83" s="129"/>
      <c r="AK83" s="129"/>
      <c r="AL83" s="129"/>
      <c r="AM83" s="129"/>
      <c r="AN83" s="130"/>
      <c r="AO83" s="61"/>
      <c r="AP83" s="61"/>
      <c r="AQ83" s="61"/>
      <c r="AR83" s="61"/>
      <c r="AS83" s="61"/>
      <c r="AT83" s="61"/>
      <c r="AU83" s="61"/>
      <c r="AV83" s="61"/>
      <c r="AW83" s="61">
        <v>100</v>
      </c>
      <c r="AX83" s="61"/>
      <c r="AY83" s="61"/>
      <c r="AZ83" s="61"/>
      <c r="BA83" s="61"/>
      <c r="BB83" s="61"/>
      <c r="BC83" s="61"/>
      <c r="BD83" s="61"/>
      <c r="BE83" s="61">
        <f>AO83+AW83</f>
        <v>100</v>
      </c>
      <c r="BF83" s="61"/>
      <c r="BG83" s="61"/>
      <c r="BH83" s="61"/>
      <c r="BI83" s="61"/>
      <c r="BJ83" s="61"/>
      <c r="BK83" s="61"/>
      <c r="BL83" s="61"/>
    </row>
    <row r="84" spans="1:64" ht="15.75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</row>
    <row r="85" spans="1:64" ht="15.75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</row>
    <row r="86" spans="1:64" ht="15.75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64" ht="31.5" customHeight="1" x14ac:dyDescent="0.25">
      <c r="A87" s="93" t="s">
        <v>79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24"/>
      <c r="AO87" s="87" t="s">
        <v>100</v>
      </c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29"/>
      <c r="BI87" s="29"/>
      <c r="BJ87" s="29"/>
      <c r="BK87" s="29"/>
      <c r="BL87" s="29"/>
    </row>
    <row r="88" spans="1:64" x14ac:dyDescent="0.2">
      <c r="W88" s="48" t="s">
        <v>5</v>
      </c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0"/>
      <c r="AO88" s="48" t="s">
        <v>50</v>
      </c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</row>
    <row r="89" spans="1:64" ht="15.75" customHeight="1" x14ac:dyDescent="0.2">
      <c r="A89" s="88" t="s">
        <v>3</v>
      </c>
      <c r="B89" s="88"/>
      <c r="C89" s="88"/>
      <c r="D89" s="88"/>
      <c r="E89" s="88"/>
      <c r="F89" s="88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</row>
    <row r="90" spans="1:64" ht="19.5" customHeight="1" x14ac:dyDescent="0.25">
      <c r="A90" s="135" t="s">
        <v>78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</row>
    <row r="91" spans="1:64" ht="15" x14ac:dyDescent="0.25">
      <c r="A91" s="51" t="s">
        <v>46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</row>
    <row r="92" spans="1:64" ht="10.5" customHeigh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64" ht="33" customHeight="1" x14ac:dyDescent="0.25">
      <c r="A93" s="55" t="s">
        <v>98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4"/>
      <c r="AO93" s="58" t="s">
        <v>99</v>
      </c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</row>
    <row r="94" spans="1:64" ht="15.75" customHeight="1" x14ac:dyDescent="0.2">
      <c r="W94" s="48" t="s">
        <v>5</v>
      </c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0"/>
      <c r="AO94" s="48" t="s">
        <v>50</v>
      </c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</row>
    <row r="95" spans="1:64" x14ac:dyDescent="0.2">
      <c r="A95" s="53">
        <f>AO7</f>
        <v>45252</v>
      </c>
      <c r="B95" s="54"/>
      <c r="C95" s="54"/>
      <c r="D95" s="54"/>
      <c r="E95" s="54"/>
      <c r="F95" s="54"/>
      <c r="G95" s="54"/>
      <c r="H95" s="54"/>
    </row>
    <row r="96" spans="1:64" x14ac:dyDescent="0.2">
      <c r="A96" s="50" t="s">
        <v>44</v>
      </c>
      <c r="B96" s="50"/>
      <c r="C96" s="50"/>
      <c r="D96" s="50"/>
      <c r="E96" s="50"/>
      <c r="F96" s="50"/>
      <c r="G96" s="50"/>
      <c r="H96" s="50"/>
      <c r="I96" s="9"/>
      <c r="J96" s="9"/>
      <c r="K96" s="9"/>
      <c r="L96" s="9"/>
      <c r="M96" s="9"/>
      <c r="N96" s="9"/>
      <c r="O96" s="9"/>
      <c r="P96" s="9"/>
      <c r="Q96" s="9"/>
    </row>
    <row r="97" spans="1:1" x14ac:dyDescent="0.2">
      <c r="A97" s="1" t="s">
        <v>45</v>
      </c>
    </row>
  </sheetData>
  <mergeCells count="284">
    <mergeCell ref="BE83:BL83"/>
    <mergeCell ref="G66:Y66"/>
    <mergeCell ref="AE66:AN66"/>
    <mergeCell ref="AO66:AV66"/>
    <mergeCell ref="AW66:BD66"/>
    <mergeCell ref="BE66:BL66"/>
    <mergeCell ref="Z66:AD66"/>
    <mergeCell ref="BE81:BL81"/>
    <mergeCell ref="BE82:BL82"/>
    <mergeCell ref="BE79:BL79"/>
    <mergeCell ref="A83:F83"/>
    <mergeCell ref="G83:Y83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AE80:AN80"/>
    <mergeCell ref="AO80:AV80"/>
    <mergeCell ref="AW80:BD80"/>
    <mergeCell ref="A81:F81"/>
    <mergeCell ref="G81:Y81"/>
    <mergeCell ref="Z81:AD81"/>
    <mergeCell ref="AE81:AN81"/>
    <mergeCell ref="AO81:AV81"/>
    <mergeCell ref="AW81:BD81"/>
    <mergeCell ref="BE80:BL80"/>
    <mergeCell ref="A79:F79"/>
    <mergeCell ref="G79:Y79"/>
    <mergeCell ref="Z79:AD79"/>
    <mergeCell ref="AE79:AN79"/>
    <mergeCell ref="AO79:AV79"/>
    <mergeCell ref="AW79:BD79"/>
    <mergeCell ref="A80:F80"/>
    <mergeCell ref="G80:Y80"/>
    <mergeCell ref="Z80:AD80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59:C59"/>
    <mergeCell ref="AB59:AI59"/>
    <mergeCell ref="AJ59:AQ59"/>
    <mergeCell ref="AR59:AY59"/>
    <mergeCell ref="D59:AA59"/>
    <mergeCell ref="A75:F75"/>
    <mergeCell ref="G75:AV75"/>
    <mergeCell ref="AW75:BD75"/>
    <mergeCell ref="A66:F66"/>
    <mergeCell ref="A49:C49"/>
    <mergeCell ref="D49:AB49"/>
    <mergeCell ref="AC49:AJ49"/>
    <mergeCell ref="AK49:AR49"/>
    <mergeCell ref="AS49:AZ49"/>
    <mergeCell ref="AO74:AV74"/>
    <mergeCell ref="AW74:BD74"/>
    <mergeCell ref="BE75:BL75"/>
    <mergeCell ref="A40:F40"/>
    <mergeCell ref="G40:BL40"/>
    <mergeCell ref="A76:F76"/>
    <mergeCell ref="G76:Y76"/>
    <mergeCell ref="Z76:AD76"/>
    <mergeCell ref="AE76:AN76"/>
    <mergeCell ref="AO76:AV76"/>
    <mergeCell ref="AW76:BD76"/>
    <mergeCell ref="BE76:BL76"/>
    <mergeCell ref="BE72:BL72"/>
    <mergeCell ref="AE73:AN73"/>
    <mergeCell ref="AO73:AV73"/>
    <mergeCell ref="AW73:BD73"/>
    <mergeCell ref="BE74:BL74"/>
    <mergeCell ref="AE72:AN72"/>
    <mergeCell ref="AO72:AV72"/>
    <mergeCell ref="AW72:BD72"/>
    <mergeCell ref="A26:BL26"/>
    <mergeCell ref="A90:V90"/>
    <mergeCell ref="A74:F74"/>
    <mergeCell ref="G74:Y74"/>
    <mergeCell ref="Z74:AD74"/>
    <mergeCell ref="AE74:AN74"/>
    <mergeCell ref="BE73:BL73"/>
    <mergeCell ref="A72:F72"/>
    <mergeCell ref="G72:Y72"/>
    <mergeCell ref="Z72:AD72"/>
    <mergeCell ref="A73:F73"/>
    <mergeCell ref="G73:Y73"/>
    <mergeCell ref="Z73:AD7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68:F68"/>
    <mergeCell ref="G68:Y68"/>
    <mergeCell ref="Z68:AD68"/>
    <mergeCell ref="AE68:AN68"/>
    <mergeCell ref="AO68:AV68"/>
    <mergeCell ref="AW68:BD68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4:AZ45"/>
    <mergeCell ref="D44:AB45"/>
    <mergeCell ref="D46:AB46"/>
    <mergeCell ref="D47:AB47"/>
    <mergeCell ref="AC46:AJ46"/>
    <mergeCell ref="AC47:AJ47"/>
    <mergeCell ref="AC44:AJ45"/>
    <mergeCell ref="AK46:AR46"/>
    <mergeCell ref="AK47:AR47"/>
    <mergeCell ref="BE67:BL67"/>
    <mergeCell ref="AO65:AV65"/>
    <mergeCell ref="AW65:BD65"/>
    <mergeCell ref="BE65:BL65"/>
    <mergeCell ref="AW67:BD67"/>
    <mergeCell ref="AO67:AV67"/>
    <mergeCell ref="AJ60:AQ60"/>
    <mergeCell ref="AJ58:AQ58"/>
    <mergeCell ref="AR58:AY58"/>
    <mergeCell ref="A34:BL34"/>
    <mergeCell ref="G38:BL38"/>
    <mergeCell ref="A33:BL33"/>
    <mergeCell ref="A39:F39"/>
    <mergeCell ref="A46:C46"/>
    <mergeCell ref="A47:C47"/>
    <mergeCell ref="G39:BL39"/>
    <mergeCell ref="A44:C45"/>
    <mergeCell ref="A43:AZ43"/>
    <mergeCell ref="A42:AZ42"/>
    <mergeCell ref="AO1:BL1"/>
    <mergeCell ref="A52:BL52"/>
    <mergeCell ref="A48:C48"/>
    <mergeCell ref="U22:AD22"/>
    <mergeCell ref="AE22:AR22"/>
    <mergeCell ref="AK48:AR48"/>
    <mergeCell ref="AS48:AZ48"/>
    <mergeCell ref="G29:BL29"/>
    <mergeCell ref="AO2:BL2"/>
    <mergeCell ref="AO6:BF6"/>
    <mergeCell ref="Z63:AD63"/>
    <mergeCell ref="G63:Y63"/>
    <mergeCell ref="A60:C60"/>
    <mergeCell ref="D60:AA60"/>
    <mergeCell ref="AB60:AI60"/>
    <mergeCell ref="AW63:BD63"/>
    <mergeCell ref="AO63:AV63"/>
    <mergeCell ref="AR60:AY60"/>
    <mergeCell ref="AO87:BG87"/>
    <mergeCell ref="A89:F89"/>
    <mergeCell ref="A67:F67"/>
    <mergeCell ref="Z67:AD67"/>
    <mergeCell ref="AE67:AN67"/>
    <mergeCell ref="A87:V87"/>
    <mergeCell ref="W87:AM87"/>
    <mergeCell ref="W88:AM88"/>
    <mergeCell ref="AW69:BD69"/>
    <mergeCell ref="BE69:BL69"/>
    <mergeCell ref="BE63:BL63"/>
    <mergeCell ref="AO88:BG8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4:Y64"/>
    <mergeCell ref="G65:Y65"/>
    <mergeCell ref="G67:Y67"/>
    <mergeCell ref="AO64:AV64"/>
    <mergeCell ref="Z64:AD64"/>
    <mergeCell ref="AE64:AN64"/>
    <mergeCell ref="AE65:AN65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1:F31"/>
    <mergeCell ref="G31:BL31"/>
    <mergeCell ref="A22:T22"/>
    <mergeCell ref="AS22:BC22"/>
    <mergeCell ref="BD22:BL22"/>
    <mergeCell ref="T23:W23"/>
    <mergeCell ref="A23:H23"/>
    <mergeCell ref="G30:BL30"/>
    <mergeCell ref="I23:S23"/>
    <mergeCell ref="A25:BL25"/>
    <mergeCell ref="A28:BL28"/>
    <mergeCell ref="A29:F29"/>
    <mergeCell ref="A53:AY53"/>
    <mergeCell ref="A36:BL36"/>
    <mergeCell ref="A37:F37"/>
    <mergeCell ref="G37:BL37"/>
    <mergeCell ref="A38:F38"/>
    <mergeCell ref="AC48:AJ48"/>
    <mergeCell ref="AK44:AR45"/>
    <mergeCell ref="D48:AB48"/>
    <mergeCell ref="AS47:AZ47"/>
    <mergeCell ref="AS46:AZ46"/>
    <mergeCell ref="A96:H96"/>
    <mergeCell ref="A91:AS91"/>
    <mergeCell ref="A95:H95"/>
    <mergeCell ref="A93:V93"/>
    <mergeCell ref="W93:AM93"/>
    <mergeCell ref="AO93:BG93"/>
    <mergeCell ref="AO94:BG94"/>
    <mergeCell ref="A54:C55"/>
    <mergeCell ref="D56:AA56"/>
    <mergeCell ref="AB56:AI56"/>
    <mergeCell ref="W94:AM94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9:L69 G72 G73:L73 G74:G83 G68:G70">
    <cfRule type="cellIs" dxfId="9" priority="8" stopIfTrue="1" operator="equal">
      <formula>$G67</formula>
    </cfRule>
  </conditionalFormatting>
  <conditionalFormatting sqref="D50:I50">
    <cfRule type="cellIs" dxfId="8" priority="9" stopIfTrue="1" operator="equal">
      <formula>$D48</formula>
    </cfRule>
  </conditionalFormatting>
  <conditionalFormatting sqref="A67:F83">
    <cfRule type="cellIs" dxfId="7" priority="10" stopIfTrue="1" operator="equal">
      <formula>0</formula>
    </cfRule>
  </conditionalFormatting>
  <conditionalFormatting sqref="G71:L71">
    <cfRule type="cellIs" dxfId="6" priority="12" stopIfTrue="1" operator="equal">
      <formula>$G70</formula>
    </cfRule>
  </conditionalFormatting>
  <conditionalFormatting sqref="D48">
    <cfRule type="cellIs" dxfId="5" priority="13" stopIfTrue="1" operator="equal">
      <formula>$D47</formula>
    </cfRule>
  </conditionalFormatting>
  <conditionalFormatting sqref="D49">
    <cfRule type="cellIs" dxfId="4" priority="15" stopIfTrue="1" operator="equal">
      <formula>#REF!</formula>
    </cfRule>
  </conditionalFormatting>
  <conditionalFormatting sqref="G75">
    <cfRule type="cellIs" dxfId="3" priority="5" stopIfTrue="1" operator="equal">
      <formula>$G74</formula>
    </cfRule>
  </conditionalFormatting>
  <conditionalFormatting sqref="G76:L76 G80:L80 G77 G81 G79">
    <cfRule type="cellIs" dxfId="2" priority="3" stopIfTrue="1" operator="equal">
      <formula>#REF!</formula>
    </cfRule>
  </conditionalFormatting>
  <conditionalFormatting sqref="G78:L78 G80 G82:L82">
    <cfRule type="cellIs" dxfId="1" priority="1" stopIfTrue="1" operator="equal">
      <formula>#REF!</formula>
    </cfRule>
  </conditionalFormatting>
  <conditionalFormatting sqref="G67:L67">
    <cfRule type="cellIs" dxfId="0" priority="16" stopIfTrue="1" operator="equal">
      <formula>$G65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1217310</vt:lpstr>
      <vt:lpstr>'1217310'!Область_друку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2023-11-20T06:57:27Z</cp:lastPrinted>
  <dcterms:created xsi:type="dcterms:W3CDTF">2016-08-15T09:54:21Z</dcterms:created>
  <dcterms:modified xsi:type="dcterms:W3CDTF">2023-11-24T12:13:03Z</dcterms:modified>
</cp:coreProperties>
</file>