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6013" sheetId="2" r:id="rId1"/>
  </sheets>
  <definedNames>
    <definedName name="_xlnm.Print_Area" localSheetId="0">'1416013'!$A$1:$BM$118</definedName>
  </definedNames>
  <calcPr calcId="152511"/>
</workbook>
</file>

<file path=xl/calcChain.xml><?xml version="1.0" encoding="utf-8"?>
<calcChain xmlns="http://schemas.openxmlformats.org/spreadsheetml/2006/main">
  <c r="AO105" i="2" l="1"/>
  <c r="BE105" i="2" s="1"/>
  <c r="AJ63" i="2"/>
  <c r="AJ64" i="2" s="1"/>
  <c r="AB63" i="2"/>
  <c r="AR63" i="2" s="1"/>
  <c r="AC53" i="2"/>
  <c r="AS53" i="2" s="1"/>
  <c r="BE104" i="2"/>
  <c r="BE100" i="2"/>
  <c r="BE98" i="2"/>
  <c r="BE97" i="2"/>
  <c r="AO102" i="2"/>
  <c r="BE102" i="2" s="1"/>
  <c r="AK53" i="2"/>
  <c r="AW89" i="2"/>
  <c r="BE89" i="2" s="1"/>
  <c r="A116" i="2"/>
  <c r="AW91" i="2"/>
  <c r="BE87" i="2"/>
  <c r="AO77" i="2"/>
  <c r="BE77" i="2"/>
  <c r="AC51" i="2"/>
  <c r="AC54" i="2" s="1"/>
  <c r="AS51" i="2"/>
  <c r="AK52" i="2"/>
  <c r="AS52" i="2"/>
  <c r="BE85" i="2"/>
  <c r="BE79" i="2"/>
  <c r="BE76" i="2"/>
  <c r="BE72" i="2"/>
  <c r="AK54" i="2"/>
  <c r="I23" i="2" s="1"/>
  <c r="AO74" i="2"/>
  <c r="BE74" i="2"/>
  <c r="AS54" i="2" l="1"/>
  <c r="AS22" i="2"/>
  <c r="U22" i="2" s="1"/>
  <c r="AB62" i="2"/>
  <c r="AB64" i="2" l="1"/>
  <c r="AR64" i="2" s="1"/>
  <c r="AR62" i="2"/>
</calcChain>
</file>

<file path=xl/sharedStrings.xml><?xml version="1.0" encoding="utf-8"?>
<sst xmlns="http://schemas.openxmlformats.org/spreadsheetml/2006/main" count="200" uniqueCount="124">
  <si>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</si>
  <si>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</si>
  <si>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</si>
  <si>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</si>
  <si>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</si>
  <si>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</si>
  <si>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</si>
  <si>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</si>
  <si>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</si>
  <si>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</si>
  <si>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</si>
  <si>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</si>
  <si>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</si>
  <si>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</si>
  <si>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</si>
  <si>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</si>
  <si>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</si>
  <si>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</si>
  <si>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</si>
  <si>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</si>
  <si>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</si>
  <si>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</si>
  <si>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</si>
  <si>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</si>
  <si>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</si>
  <si>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</si>
  <si>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</si>
  <si>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</si>
  <si>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</si>
  <si>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</si>
  <si>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</si>
  <si>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</si>
  <si>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</si>
  <si>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</si>
  <si>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</si>
  <si>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</si>
  <si>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</si>
  <si>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</si>
  <si>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</si>
  <si>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</si>
  <si>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</si>
  <si>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</si>
  <si>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</si>
  <si>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</si>
  <si>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</si>
  <si>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</si>
  <si>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</si>
  <si>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</si>
  <si>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</si>
  <si>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</si>
  <si>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</si>
  <si>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</si>
  <si>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</si>
  <si>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</si>
  <si>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</si>
  <si>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</si>
  <si>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</si>
  <si>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</si>
  <si>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</si>
  <si>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</si>
  <si>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</si>
  <si>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</si>
  <si>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</si>
  <si>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</si>
  <si>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</si>
  <si>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</si>
  <si>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</si>
  <si>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</si>
  <si>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</si>
  <si>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</si>
  <si>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</si>
  <si>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</si>
  <si>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</si>
  <si>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</si>
  <si>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</si>
  <si>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</si>
  <si>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</si>
  <si>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</si>
  <si>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</si>
  <si>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</si>
  <si>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</si>
  <si>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</si>
  <si>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</si>
  <si>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</si>
  <si>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</si>
  <si>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</si>
  <si>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</si>
  <si>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</si>
  <si>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</si>
  <si>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</si>
  <si>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</si>
  <si>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</si>
  <si>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</si>
  <si>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</si>
  <si>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</si>
  <si>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</si>
  <si>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</si>
  <si>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</si>
  <si>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</si>
  <si>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</si>
  <si>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>В. о. начальника управління комунальної_x000D__x000D_ інфраструктури_x000D_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</si>
  <si>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</si>
  <si>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</si>
  <si>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середні витрати на виконання робіт з капітального ремонту мереж водопостачання та водовідведення на 1 об'єкті</t>
  </si>
  <si>
    <t>кількість об'єктів, на яких необхідно та планується виконати роботи з капітального ремонту мереж водопостачання та водовідведення</t>
  </si>
  <si>
    <t>питома вага кількості об'єктів, на яких необхідно виконати роботи з капітального ремонту мереж водопостачання та водовідведення до кількості, на яких необхідно виконати роботи з капітального ремонту мереж водопостачання та водовідведення</t>
  </si>
  <si>
    <t>бюджетної програми місцевого бюджету на 2023  рік</t>
  </si>
  <si>
    <t>Сергій ЯМЧУК</t>
  </si>
  <si>
    <t>(Власне ім'я, ПРІЗВИЩЕ)</t>
  </si>
  <si>
    <t>Василь КАБАЛЬСЬКИЙ</t>
  </si>
  <si>
    <t>обсяг видатків на капітальний ремонт мереж водопостачання та водовідведення в селищі Богданівці Хмельницької територіальної громади</t>
  </si>
  <si>
    <t>Завдання 3. Забезпечення безперебійного водопостачання</t>
  </si>
  <si>
    <t>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</si>
  <si>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</si>
  <si>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</si>
  <si>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</si>
  <si>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</si>
  <si>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2256400000</t>
  </si>
  <si>
    <t>видатки на забезпечення діяльності підприємства водопровідно-каналізаційного господарства</t>
  </si>
  <si>
    <t>Програма підтримки і розвитку міського комунального підприємства «Хмельницькводоканал» на 2023-2027 роки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</si>
  <si>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роки, Програма підтримки і розвитку міського комунального підприємства «Хмельницькводоканал» на 2023-2027 роки,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«Про внесення змін до бюджету Хмельницької міської територіальної громади на 2023 рік»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</si>
  <si>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</si>
  <si>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фін план на 2023 (дохід (виручка) від реалізації доходів)</t>
  </si>
  <si>
    <t>питома вага бюджетних коштів в загальній сумі доходів підприємства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</si>
</sst>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6" xfId="0" quotePrefix="1" applyFont="1" applyBorder="1" applyAlignment="1">
      <alignment vertical="top" wrapText="1"/>
    </xf>
    <xf numFmtId="0" fontId="16" fillId="0" borderId="6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74" fontId="3" fillId="0" borderId="1" xfId="0" applyNumberFormat="1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8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3" fillId="2" borderId="6" xfId="0" quotePrefix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0" xfId="0" quotePrefix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8"/>
  <sheetViews>
    <sheetView tabSelected="1" view="pageBreakPreview" zoomScaleNormal="100" zoomScaleSheetLayoutView="100" workbookViewId="0">
      <selection activeCell="A116" sqref="A116:H1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8" customHeight="1" x14ac:dyDescent="0.2">
      <c r="AO3" s="127" t="s">
        <v>83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21.75" customHeight="1" x14ac:dyDescent="0.25">
      <c r="AO4" s="81" t="s">
        <v>94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2.75" customHeight="1" x14ac:dyDescent="0.2">
      <c r="AO7" s="101">
        <v>45029</v>
      </c>
      <c r="AP7" s="102"/>
      <c r="AQ7" s="102"/>
      <c r="AR7" s="102"/>
      <c r="AS7" s="102"/>
      <c r="AT7" s="102"/>
      <c r="AU7" s="102"/>
      <c r="AV7" s="1" t="s">
        <v>62</v>
      </c>
      <c r="AW7" s="103">
        <v>52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106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52</v>
      </c>
      <c r="B13" s="106" t="s">
        <v>82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21"/>
      <c r="N13" s="104" t="s">
        <v>90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22"/>
      <c r="AU13" s="106" t="s">
        <v>86</v>
      </c>
      <c r="AV13" s="107"/>
      <c r="AW13" s="107"/>
      <c r="AX13" s="107"/>
      <c r="AY13" s="107"/>
      <c r="AZ13" s="107"/>
      <c r="BA13" s="107"/>
      <c r="BB13" s="107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97" t="s">
        <v>55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0"/>
      <c r="N14" s="105" t="s">
        <v>61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0"/>
      <c r="AU14" s="97" t="s">
        <v>54</v>
      </c>
      <c r="AV14" s="97"/>
      <c r="AW14" s="97"/>
      <c r="AX14" s="97"/>
      <c r="AY14" s="97"/>
      <c r="AZ14" s="97"/>
      <c r="BA14" s="97"/>
      <c r="BB14" s="97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06" t="s">
        <v>91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21"/>
      <c r="N16" s="104" t="s">
        <v>90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22"/>
      <c r="AU16" s="106" t="s">
        <v>86</v>
      </c>
      <c r="AV16" s="107"/>
      <c r="AW16" s="107"/>
      <c r="AX16" s="107"/>
      <c r="AY16" s="107"/>
      <c r="AZ16" s="107"/>
      <c r="BA16" s="107"/>
      <c r="BB16" s="10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97" t="s">
        <v>55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0"/>
      <c r="N17" s="105" t="s">
        <v>60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0"/>
      <c r="AU17" s="97" t="s">
        <v>54</v>
      </c>
      <c r="AV17" s="97"/>
      <c r="AW17" s="97"/>
      <c r="AX17" s="97"/>
      <c r="AY17" s="97"/>
      <c r="AZ17" s="97"/>
      <c r="BA17" s="97"/>
      <c r="BB17" s="97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53</v>
      </c>
      <c r="B19" s="99" t="s">
        <v>88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44"/>
      <c r="N19" s="99" t="s">
        <v>92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43"/>
      <c r="AA19" s="99" t="s">
        <v>93</v>
      </c>
      <c r="AB19" s="100"/>
      <c r="AC19" s="100"/>
      <c r="AD19" s="100"/>
      <c r="AE19" s="100"/>
      <c r="AF19" s="100"/>
      <c r="AG19" s="100"/>
      <c r="AH19" s="100"/>
      <c r="AI19" s="100"/>
      <c r="AJ19" s="43"/>
      <c r="AK19" s="99" t="s">
        <v>89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43"/>
      <c r="BE19" s="99" t="s">
        <v>117</v>
      </c>
      <c r="BF19" s="100"/>
      <c r="BG19" s="100"/>
      <c r="BH19" s="100"/>
      <c r="BI19" s="100"/>
      <c r="BJ19" s="100"/>
      <c r="BK19" s="100"/>
      <c r="BL19" s="100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97" t="s">
        <v>55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32"/>
      <c r="N20" s="97" t="s">
        <v>56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31"/>
      <c r="AA20" s="98" t="s">
        <v>57</v>
      </c>
      <c r="AB20" s="98"/>
      <c r="AC20" s="98"/>
      <c r="AD20" s="98"/>
      <c r="AE20" s="98"/>
      <c r="AF20" s="98"/>
      <c r="AG20" s="98"/>
      <c r="AH20" s="98"/>
      <c r="AI20" s="98"/>
      <c r="AJ20" s="31"/>
      <c r="AK20" s="96" t="s">
        <v>58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31"/>
      <c r="BE20" s="97" t="s">
        <v>59</v>
      </c>
      <c r="BF20" s="97"/>
      <c r="BG20" s="97"/>
      <c r="BH20" s="97"/>
      <c r="BI20" s="97"/>
      <c r="BJ20" s="97"/>
      <c r="BK20" s="97"/>
      <c r="BL20" s="97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45" t="s">
        <v>50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23">
        <f>AS22+I23</f>
        <v>27050000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4" t="s">
        <v>51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3">
        <f>AC54</f>
        <v>25050000</v>
      </c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15" t="s">
        <v>23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5" customHeight="1" x14ac:dyDescent="0.25">
      <c r="A23" s="115" t="s">
        <v>22</v>
      </c>
      <c r="B23" s="115"/>
      <c r="C23" s="115"/>
      <c r="D23" s="115"/>
      <c r="E23" s="115"/>
      <c r="F23" s="115"/>
      <c r="G23" s="115"/>
      <c r="H23" s="115"/>
      <c r="I23" s="123">
        <f>AK54</f>
        <v>2000000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15" t="s">
        <v>24</v>
      </c>
      <c r="U23" s="115"/>
      <c r="V23" s="115"/>
      <c r="W23" s="11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79.5" customHeight="1" x14ac:dyDescent="0.2">
      <c r="A26" s="146" t="s">
        <v>120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79" ht="7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115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s="28" customFormat="1" ht="21" customHeight="1" x14ac:dyDescent="0.25">
      <c r="A29" s="56" t="s">
        <v>28</v>
      </c>
      <c r="B29" s="56"/>
      <c r="C29" s="56"/>
      <c r="D29" s="56"/>
      <c r="E29" s="56"/>
      <c r="F29" s="56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s="28" customFormat="1" ht="15.75" hidden="1" x14ac:dyDescent="0.25">
      <c r="A30" s="56">
        <v>1</v>
      </c>
      <c r="B30" s="56"/>
      <c r="C30" s="56"/>
      <c r="D30" s="56"/>
      <c r="E30" s="56"/>
      <c r="F30" s="56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s="28" customFormat="1" ht="10.5" hidden="1" customHeight="1" x14ac:dyDescent="0.25">
      <c r="A31" s="56" t="s">
        <v>33</v>
      </c>
      <c r="B31" s="56"/>
      <c r="C31" s="56"/>
      <c r="D31" s="56"/>
      <c r="E31" s="56"/>
      <c r="F31" s="56"/>
      <c r="G31" s="137" t="s">
        <v>7</v>
      </c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9"/>
      <c r="CA31" s="28" t="s">
        <v>49</v>
      </c>
    </row>
    <row r="32" spans="1:79" s="28" customFormat="1" ht="24" customHeight="1" x14ac:dyDescent="0.25">
      <c r="A32" s="56">
        <v>1</v>
      </c>
      <c r="B32" s="56"/>
      <c r="C32" s="56"/>
      <c r="D32" s="56"/>
      <c r="E32" s="56"/>
      <c r="F32" s="56"/>
      <c r="G32" s="118" t="s">
        <v>63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115" t="s">
        <v>38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s="28" customFormat="1" ht="15.95" customHeight="1" x14ac:dyDescent="0.25">
      <c r="A35" s="116" t="s">
        <v>81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</row>
    <row r="36" spans="1:79" s="28" customFormat="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115" t="s">
        <v>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79" s="28" customFormat="1" ht="18" customHeight="1" x14ac:dyDescent="0.25">
      <c r="A38" s="56" t="s">
        <v>28</v>
      </c>
      <c r="B38" s="56"/>
      <c r="C38" s="56"/>
      <c r="D38" s="56"/>
      <c r="E38" s="56"/>
      <c r="F38" s="56"/>
      <c r="G38" s="56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s="28" customFormat="1" ht="15.75" hidden="1" x14ac:dyDescent="0.25">
      <c r="A39" s="56">
        <v>1</v>
      </c>
      <c r="B39" s="56"/>
      <c r="C39" s="56"/>
      <c r="D39" s="56"/>
      <c r="E39" s="56"/>
      <c r="F39" s="56"/>
      <c r="G39" s="56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0" spans="1:79" s="28" customFormat="1" ht="10.5" hidden="1" customHeight="1" x14ac:dyDescent="0.25">
      <c r="A40" s="56" t="s">
        <v>6</v>
      </c>
      <c r="B40" s="56"/>
      <c r="C40" s="56"/>
      <c r="D40" s="56"/>
      <c r="E40" s="56"/>
      <c r="F40" s="56"/>
      <c r="G40" s="140" t="s">
        <v>7</v>
      </c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CA40" s="28" t="s">
        <v>11</v>
      </c>
    </row>
    <row r="41" spans="1:79" s="28" customFormat="1" ht="35.25" customHeight="1" x14ac:dyDescent="0.25">
      <c r="A41" s="56">
        <v>1</v>
      </c>
      <c r="B41" s="56"/>
      <c r="C41" s="56"/>
      <c r="D41" s="56"/>
      <c r="E41" s="56"/>
      <c r="F41" s="56"/>
      <c r="G41" s="88" t="s">
        <v>96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CA41" s="28" t="s">
        <v>12</v>
      </c>
    </row>
    <row r="42" spans="1:79" s="28" customFormat="1" ht="18" customHeight="1" x14ac:dyDescent="0.25">
      <c r="A42" s="56">
        <v>2</v>
      </c>
      <c r="B42" s="56"/>
      <c r="C42" s="56"/>
      <c r="D42" s="56"/>
      <c r="E42" s="56"/>
      <c r="F42" s="56"/>
      <c r="G42" s="88" t="s">
        <v>102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</row>
    <row r="43" spans="1:79" s="28" customFormat="1" ht="18" customHeight="1" x14ac:dyDescent="0.25">
      <c r="A43" s="56">
        <v>3</v>
      </c>
      <c r="B43" s="56"/>
      <c r="C43" s="56"/>
      <c r="D43" s="56"/>
      <c r="E43" s="56"/>
      <c r="F43" s="56"/>
      <c r="G43" s="141" t="s">
        <v>111</v>
      </c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115" t="s">
        <v>41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114" t="s">
        <v>87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56" t="s">
        <v>28</v>
      </c>
      <c r="B47" s="56"/>
      <c r="C47" s="56"/>
      <c r="D47" s="90" t="s">
        <v>26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6" t="s">
        <v>29</v>
      </c>
      <c r="AD47" s="56"/>
      <c r="AE47" s="56"/>
      <c r="AF47" s="56"/>
      <c r="AG47" s="56"/>
      <c r="AH47" s="56"/>
      <c r="AI47" s="56"/>
      <c r="AJ47" s="56"/>
      <c r="AK47" s="56" t="s">
        <v>30</v>
      </c>
      <c r="AL47" s="56"/>
      <c r="AM47" s="56"/>
      <c r="AN47" s="56"/>
      <c r="AO47" s="56"/>
      <c r="AP47" s="56"/>
      <c r="AQ47" s="56"/>
      <c r="AR47" s="56"/>
      <c r="AS47" s="56" t="s">
        <v>27</v>
      </c>
      <c r="AT47" s="56"/>
      <c r="AU47" s="56"/>
      <c r="AV47" s="56"/>
      <c r="AW47" s="56"/>
      <c r="AX47" s="56"/>
      <c r="AY47" s="56"/>
      <c r="AZ47" s="56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29.1" customHeight="1" x14ac:dyDescent="0.25">
      <c r="A48" s="56"/>
      <c r="B48" s="56"/>
      <c r="C48" s="56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56">
        <v>1</v>
      </c>
      <c r="B49" s="56"/>
      <c r="C49" s="56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56" t="s">
        <v>6</v>
      </c>
      <c r="B50" s="56"/>
      <c r="C50" s="56"/>
      <c r="D50" s="60" t="s">
        <v>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110" t="s">
        <v>8</v>
      </c>
      <c r="AD50" s="110"/>
      <c r="AE50" s="110"/>
      <c r="AF50" s="110"/>
      <c r="AG50" s="110"/>
      <c r="AH50" s="110"/>
      <c r="AI50" s="110"/>
      <c r="AJ50" s="110"/>
      <c r="AK50" s="110" t="s">
        <v>9</v>
      </c>
      <c r="AL50" s="110"/>
      <c r="AM50" s="110"/>
      <c r="AN50" s="110"/>
      <c r="AO50" s="110"/>
      <c r="AP50" s="110"/>
      <c r="AQ50" s="110"/>
      <c r="AR50" s="110"/>
      <c r="AS50" s="63" t="s">
        <v>10</v>
      </c>
      <c r="AT50" s="110"/>
      <c r="AU50" s="110"/>
      <c r="AV50" s="110"/>
      <c r="AW50" s="110"/>
      <c r="AX50" s="110"/>
      <c r="AY50" s="110"/>
      <c r="AZ50" s="110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56">
        <v>1</v>
      </c>
      <c r="B51" s="56"/>
      <c r="C51" s="56"/>
      <c r="D51" s="85" t="s">
        <v>97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9">
        <f>AO72</f>
        <v>650000</v>
      </c>
      <c r="AD51" s="59"/>
      <c r="AE51" s="59"/>
      <c r="AF51" s="59"/>
      <c r="AG51" s="59"/>
      <c r="AH51" s="59"/>
      <c r="AI51" s="59"/>
      <c r="AJ51" s="59"/>
      <c r="AK51" s="59">
        <v>0</v>
      </c>
      <c r="AL51" s="59"/>
      <c r="AM51" s="59"/>
      <c r="AN51" s="59"/>
      <c r="AO51" s="59"/>
      <c r="AP51" s="59"/>
      <c r="AQ51" s="59"/>
      <c r="AR51" s="59"/>
      <c r="AS51" s="59">
        <f>AC51+AK51</f>
        <v>650000</v>
      </c>
      <c r="AT51" s="59"/>
      <c r="AU51" s="59"/>
      <c r="AV51" s="59"/>
      <c r="AW51" s="59"/>
      <c r="AX51" s="59"/>
      <c r="AY51" s="59"/>
      <c r="AZ51" s="59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56">
        <v>2</v>
      </c>
      <c r="B52" s="56"/>
      <c r="C52" s="56"/>
      <c r="D52" s="85" t="s">
        <v>101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9">
        <v>0</v>
      </c>
      <c r="AD52" s="59"/>
      <c r="AE52" s="59"/>
      <c r="AF52" s="59"/>
      <c r="AG52" s="59"/>
      <c r="AH52" s="59"/>
      <c r="AI52" s="59"/>
      <c r="AJ52" s="59"/>
      <c r="AK52" s="59">
        <f>AW85</f>
        <v>2000000</v>
      </c>
      <c r="AL52" s="59"/>
      <c r="AM52" s="59"/>
      <c r="AN52" s="59"/>
      <c r="AO52" s="59"/>
      <c r="AP52" s="59"/>
      <c r="AQ52" s="59"/>
      <c r="AR52" s="59"/>
      <c r="AS52" s="59">
        <f>AC52+AK52</f>
        <v>2000000</v>
      </c>
      <c r="AT52" s="59"/>
      <c r="AU52" s="59"/>
      <c r="AV52" s="59"/>
      <c r="AW52" s="59"/>
      <c r="AX52" s="59"/>
      <c r="AY52" s="59"/>
      <c r="AZ52" s="59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56">
        <v>3</v>
      </c>
      <c r="B53" s="56"/>
      <c r="C53" s="56"/>
      <c r="D53" s="142" t="s">
        <v>112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4"/>
      <c r="AC53" s="59">
        <f>AO97</f>
        <v>24400000</v>
      </c>
      <c r="AD53" s="59"/>
      <c r="AE53" s="59"/>
      <c r="AF53" s="59"/>
      <c r="AG53" s="59"/>
      <c r="AH53" s="59"/>
      <c r="AI53" s="59"/>
      <c r="AJ53" s="59"/>
      <c r="AK53" s="59">
        <f>AW86</f>
        <v>0</v>
      </c>
      <c r="AL53" s="59"/>
      <c r="AM53" s="59"/>
      <c r="AN53" s="59"/>
      <c r="AO53" s="59"/>
      <c r="AP53" s="59"/>
      <c r="AQ53" s="59"/>
      <c r="AR53" s="59"/>
      <c r="AS53" s="59">
        <f>AC53+AK53</f>
        <v>24400000</v>
      </c>
      <c r="AT53" s="59"/>
      <c r="AU53" s="59"/>
      <c r="AV53" s="59"/>
      <c r="AW53" s="59"/>
      <c r="AX53" s="59"/>
      <c r="AY53" s="59"/>
      <c r="AZ53" s="59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68"/>
      <c r="B54" s="68"/>
      <c r="C54" s="68"/>
      <c r="D54" s="74" t="s">
        <v>64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82">
        <f>SUM(AC51:AJ53)</f>
        <v>25050000</v>
      </c>
      <c r="AD54" s="82"/>
      <c r="AE54" s="82"/>
      <c r="AF54" s="82"/>
      <c r="AG54" s="82"/>
      <c r="AH54" s="82"/>
      <c r="AI54" s="82"/>
      <c r="AJ54" s="82"/>
      <c r="AK54" s="82">
        <f>SUM(AK51:AR53)</f>
        <v>2000000</v>
      </c>
      <c r="AL54" s="82"/>
      <c r="AM54" s="82"/>
      <c r="AN54" s="82"/>
      <c r="AO54" s="82"/>
      <c r="AP54" s="82"/>
      <c r="AQ54" s="82"/>
      <c r="AR54" s="82"/>
      <c r="AS54" s="82">
        <f>AC54+AK54</f>
        <v>27050000</v>
      </c>
      <c r="AT54" s="82"/>
      <c r="AU54" s="82"/>
      <c r="AV54" s="82"/>
      <c r="AW54" s="82"/>
      <c r="AX54" s="82"/>
      <c r="AY54" s="82"/>
      <c r="AZ54" s="82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15.75" x14ac:dyDescent="0.25"/>
    <row r="56" spans="1:79" s="28" customFormat="1" ht="15.75" customHeight="1" x14ac:dyDescent="0.25">
      <c r="A56" s="122" t="s">
        <v>42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</row>
    <row r="57" spans="1:79" s="28" customFormat="1" ht="15" customHeight="1" x14ac:dyDescent="0.25">
      <c r="A57" s="114" t="s">
        <v>87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56" t="s">
        <v>28</v>
      </c>
      <c r="B58" s="56"/>
      <c r="C58" s="56"/>
      <c r="D58" s="90" t="s">
        <v>34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6" t="s">
        <v>29</v>
      </c>
      <c r="AC58" s="56"/>
      <c r="AD58" s="56"/>
      <c r="AE58" s="56"/>
      <c r="AF58" s="56"/>
      <c r="AG58" s="56"/>
      <c r="AH58" s="56"/>
      <c r="AI58" s="56"/>
      <c r="AJ58" s="56" t="s">
        <v>30</v>
      </c>
      <c r="AK58" s="56"/>
      <c r="AL58" s="56"/>
      <c r="AM58" s="56"/>
      <c r="AN58" s="56"/>
      <c r="AO58" s="56"/>
      <c r="AP58" s="56"/>
      <c r="AQ58" s="56"/>
      <c r="AR58" s="56" t="s">
        <v>27</v>
      </c>
      <c r="AS58" s="56"/>
      <c r="AT58" s="56"/>
      <c r="AU58" s="56"/>
      <c r="AV58" s="56"/>
      <c r="AW58" s="56"/>
      <c r="AX58" s="56"/>
      <c r="AY58" s="56"/>
    </row>
    <row r="59" spans="1:79" s="28" customFormat="1" ht="12" customHeight="1" x14ac:dyDescent="0.25">
      <c r="A59" s="56"/>
      <c r="B59" s="56"/>
      <c r="C59" s="56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</row>
    <row r="60" spans="1:79" s="28" customFormat="1" ht="15.75" customHeight="1" x14ac:dyDescent="0.25">
      <c r="A60" s="56">
        <v>1</v>
      </c>
      <c r="B60" s="56"/>
      <c r="C60" s="56"/>
      <c r="D60" s="60">
        <v>2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56">
        <v>3</v>
      </c>
      <c r="AC60" s="56"/>
      <c r="AD60" s="56"/>
      <c r="AE60" s="56"/>
      <c r="AF60" s="56"/>
      <c r="AG60" s="56"/>
      <c r="AH60" s="56"/>
      <c r="AI60" s="56"/>
      <c r="AJ60" s="56">
        <v>4</v>
      </c>
      <c r="AK60" s="56"/>
      <c r="AL60" s="56"/>
      <c r="AM60" s="56"/>
      <c r="AN60" s="56"/>
      <c r="AO60" s="56"/>
      <c r="AP60" s="56"/>
      <c r="AQ60" s="56"/>
      <c r="AR60" s="56">
        <v>5</v>
      </c>
      <c r="AS60" s="56"/>
      <c r="AT60" s="56"/>
      <c r="AU60" s="56"/>
      <c r="AV60" s="56"/>
      <c r="AW60" s="56"/>
      <c r="AX60" s="56"/>
      <c r="AY60" s="56"/>
    </row>
    <row r="61" spans="1:79" s="28" customFormat="1" ht="12.75" hidden="1" customHeight="1" x14ac:dyDescent="0.25">
      <c r="A61" s="56" t="s">
        <v>6</v>
      </c>
      <c r="B61" s="56"/>
      <c r="C61" s="56"/>
      <c r="D61" s="137" t="s">
        <v>7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9"/>
      <c r="AB61" s="110" t="s">
        <v>8</v>
      </c>
      <c r="AC61" s="110"/>
      <c r="AD61" s="110"/>
      <c r="AE61" s="110"/>
      <c r="AF61" s="110"/>
      <c r="AG61" s="110"/>
      <c r="AH61" s="110"/>
      <c r="AI61" s="110"/>
      <c r="AJ61" s="110" t="s">
        <v>9</v>
      </c>
      <c r="AK61" s="110"/>
      <c r="AL61" s="110"/>
      <c r="AM61" s="110"/>
      <c r="AN61" s="110"/>
      <c r="AO61" s="110"/>
      <c r="AP61" s="110"/>
      <c r="AQ61" s="110"/>
      <c r="AR61" s="110" t="s">
        <v>10</v>
      </c>
      <c r="AS61" s="110"/>
      <c r="AT61" s="110"/>
      <c r="AU61" s="110"/>
      <c r="AV61" s="110"/>
      <c r="AW61" s="110"/>
      <c r="AX61" s="110"/>
      <c r="AY61" s="110"/>
      <c r="CA61" s="28" t="s">
        <v>15</v>
      </c>
    </row>
    <row r="62" spans="1:79" s="28" customFormat="1" ht="33.75" customHeight="1" x14ac:dyDescent="0.25">
      <c r="A62" s="56">
        <v>1</v>
      </c>
      <c r="B62" s="56"/>
      <c r="C62" s="56"/>
      <c r="D62" s="118" t="s">
        <v>119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20"/>
      <c r="AB62" s="59">
        <f>AC54</f>
        <v>25050000</v>
      </c>
      <c r="AC62" s="59"/>
      <c r="AD62" s="59"/>
      <c r="AE62" s="59"/>
      <c r="AF62" s="59"/>
      <c r="AG62" s="59"/>
      <c r="AH62" s="59"/>
      <c r="AI62" s="59"/>
      <c r="AJ62" s="59">
        <v>0</v>
      </c>
      <c r="AK62" s="59"/>
      <c r="AL62" s="59"/>
      <c r="AM62" s="59"/>
      <c r="AN62" s="59"/>
      <c r="AO62" s="59"/>
      <c r="AP62" s="59"/>
      <c r="AQ62" s="59"/>
      <c r="AR62" s="59">
        <f>AB62+AJ62</f>
        <v>25050000</v>
      </c>
      <c r="AS62" s="59"/>
      <c r="AT62" s="59"/>
      <c r="AU62" s="59"/>
      <c r="AV62" s="59"/>
      <c r="AW62" s="59"/>
      <c r="AX62" s="59"/>
      <c r="AY62" s="59"/>
      <c r="CA62" s="28" t="s">
        <v>16</v>
      </c>
    </row>
    <row r="63" spans="1:79" s="28" customFormat="1" ht="33.75" customHeight="1" x14ac:dyDescent="0.25">
      <c r="A63" s="56">
        <v>2</v>
      </c>
      <c r="B63" s="56"/>
      <c r="C63" s="56"/>
      <c r="D63" s="53" t="s">
        <v>121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9">
        <f>AC55</f>
        <v>0</v>
      </c>
      <c r="AC63" s="59"/>
      <c r="AD63" s="59"/>
      <c r="AE63" s="59"/>
      <c r="AF63" s="59"/>
      <c r="AG63" s="59"/>
      <c r="AH63" s="59"/>
      <c r="AI63" s="59"/>
      <c r="AJ63" s="59">
        <f>AW85</f>
        <v>2000000</v>
      </c>
      <c r="AK63" s="59"/>
      <c r="AL63" s="59"/>
      <c r="AM63" s="59"/>
      <c r="AN63" s="59"/>
      <c r="AO63" s="59"/>
      <c r="AP63" s="59"/>
      <c r="AQ63" s="59"/>
      <c r="AR63" s="59">
        <f>AB63+AJ63</f>
        <v>2000000</v>
      </c>
      <c r="AS63" s="59"/>
      <c r="AT63" s="59"/>
      <c r="AU63" s="59"/>
      <c r="AV63" s="59"/>
      <c r="AW63" s="59"/>
      <c r="AX63" s="59"/>
      <c r="AY63" s="59"/>
    </row>
    <row r="64" spans="1:79" s="29" customFormat="1" ht="18.75" customHeight="1" x14ac:dyDescent="0.25">
      <c r="A64" s="68"/>
      <c r="B64" s="68"/>
      <c r="C64" s="68"/>
      <c r="D64" s="128" t="s">
        <v>27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30"/>
      <c r="AB64" s="82">
        <f>AB62+AB63</f>
        <v>25050000</v>
      </c>
      <c r="AC64" s="82"/>
      <c r="AD64" s="82"/>
      <c r="AE64" s="82"/>
      <c r="AF64" s="82"/>
      <c r="AG64" s="82"/>
      <c r="AH64" s="82"/>
      <c r="AI64" s="82"/>
      <c r="AJ64" s="82">
        <f>AJ62+AJ63</f>
        <v>2000000</v>
      </c>
      <c r="AK64" s="82"/>
      <c r="AL64" s="82"/>
      <c r="AM64" s="82"/>
      <c r="AN64" s="82"/>
      <c r="AO64" s="82"/>
      <c r="AP64" s="82"/>
      <c r="AQ64" s="82"/>
      <c r="AR64" s="82">
        <f>AB64+AJ64</f>
        <v>27050000</v>
      </c>
      <c r="AS64" s="82"/>
      <c r="AT64" s="82"/>
      <c r="AU64" s="82"/>
      <c r="AV64" s="82"/>
      <c r="AW64" s="82"/>
      <c r="AX64" s="82"/>
      <c r="AY64" s="82"/>
    </row>
    <row r="65" spans="1:79" s="28" customFormat="1" ht="15.75" x14ac:dyDescent="0.25"/>
    <row r="66" spans="1:79" s="28" customFormat="1" ht="21.75" customHeight="1" x14ac:dyDescent="0.25">
      <c r="A66" s="115" t="s">
        <v>43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</row>
    <row r="67" spans="1:79" s="28" customFormat="1" ht="35.25" customHeight="1" x14ac:dyDescent="0.25">
      <c r="A67" s="56" t="s">
        <v>28</v>
      </c>
      <c r="B67" s="56"/>
      <c r="C67" s="56"/>
      <c r="D67" s="56"/>
      <c r="E67" s="56"/>
      <c r="F67" s="56"/>
      <c r="G67" s="60" t="s">
        <v>44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56" t="s">
        <v>2</v>
      </c>
      <c r="AA67" s="56"/>
      <c r="AB67" s="56"/>
      <c r="AC67" s="56"/>
      <c r="AD67" s="56"/>
      <c r="AE67" s="56" t="s">
        <v>1</v>
      </c>
      <c r="AF67" s="56"/>
      <c r="AG67" s="56"/>
      <c r="AH67" s="56"/>
      <c r="AI67" s="56"/>
      <c r="AJ67" s="56"/>
      <c r="AK67" s="56"/>
      <c r="AL67" s="56"/>
      <c r="AM67" s="56"/>
      <c r="AN67" s="56"/>
      <c r="AO67" s="60" t="s">
        <v>29</v>
      </c>
      <c r="AP67" s="61"/>
      <c r="AQ67" s="61"/>
      <c r="AR67" s="61"/>
      <c r="AS67" s="61"/>
      <c r="AT67" s="61"/>
      <c r="AU67" s="61"/>
      <c r="AV67" s="62"/>
      <c r="AW67" s="60" t="s">
        <v>30</v>
      </c>
      <c r="AX67" s="61"/>
      <c r="AY67" s="61"/>
      <c r="AZ67" s="61"/>
      <c r="BA67" s="61"/>
      <c r="BB67" s="61"/>
      <c r="BC67" s="61"/>
      <c r="BD67" s="62"/>
      <c r="BE67" s="60" t="s">
        <v>27</v>
      </c>
      <c r="BF67" s="61"/>
      <c r="BG67" s="61"/>
      <c r="BH67" s="61"/>
      <c r="BI67" s="61"/>
      <c r="BJ67" s="61"/>
      <c r="BK67" s="61"/>
      <c r="BL67" s="62"/>
    </row>
    <row r="68" spans="1:79" s="28" customFormat="1" ht="18" customHeight="1" x14ac:dyDescent="0.25">
      <c r="A68" s="56">
        <v>1</v>
      </c>
      <c r="B68" s="56"/>
      <c r="C68" s="56"/>
      <c r="D68" s="56"/>
      <c r="E68" s="56"/>
      <c r="F68" s="56"/>
      <c r="G68" s="60">
        <v>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6">
        <v>3</v>
      </c>
      <c r="AA68" s="56"/>
      <c r="AB68" s="56"/>
      <c r="AC68" s="56"/>
      <c r="AD68" s="56"/>
      <c r="AE68" s="56">
        <v>4</v>
      </c>
      <c r="AF68" s="56"/>
      <c r="AG68" s="56"/>
      <c r="AH68" s="56"/>
      <c r="AI68" s="56"/>
      <c r="AJ68" s="56"/>
      <c r="AK68" s="56"/>
      <c r="AL68" s="56"/>
      <c r="AM68" s="56"/>
      <c r="AN68" s="56"/>
      <c r="AO68" s="56">
        <v>5</v>
      </c>
      <c r="AP68" s="56"/>
      <c r="AQ68" s="56"/>
      <c r="AR68" s="56"/>
      <c r="AS68" s="56"/>
      <c r="AT68" s="56"/>
      <c r="AU68" s="56"/>
      <c r="AV68" s="56"/>
      <c r="AW68" s="56">
        <v>6</v>
      </c>
      <c r="AX68" s="56"/>
      <c r="AY68" s="56"/>
      <c r="AZ68" s="56"/>
      <c r="BA68" s="56"/>
      <c r="BB68" s="56"/>
      <c r="BC68" s="56"/>
      <c r="BD68" s="56"/>
      <c r="BE68" s="56">
        <v>7</v>
      </c>
      <c r="BF68" s="56"/>
      <c r="BG68" s="56"/>
      <c r="BH68" s="56"/>
      <c r="BI68" s="56"/>
      <c r="BJ68" s="56"/>
      <c r="BK68" s="56"/>
      <c r="BL68" s="56"/>
    </row>
    <row r="69" spans="1:79" s="28" customFormat="1" ht="12.75" hidden="1" customHeight="1" x14ac:dyDescent="0.25">
      <c r="A69" s="56" t="s">
        <v>33</v>
      </c>
      <c r="B69" s="56"/>
      <c r="C69" s="56"/>
      <c r="D69" s="56"/>
      <c r="E69" s="56"/>
      <c r="F69" s="56"/>
      <c r="G69" s="137" t="s">
        <v>7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9"/>
      <c r="Z69" s="56" t="s">
        <v>19</v>
      </c>
      <c r="AA69" s="56"/>
      <c r="AB69" s="56"/>
      <c r="AC69" s="56"/>
      <c r="AD69" s="56"/>
      <c r="AE69" s="140" t="s">
        <v>32</v>
      </c>
      <c r="AF69" s="140"/>
      <c r="AG69" s="140"/>
      <c r="AH69" s="140"/>
      <c r="AI69" s="140"/>
      <c r="AJ69" s="140"/>
      <c r="AK69" s="140"/>
      <c r="AL69" s="140"/>
      <c r="AM69" s="140"/>
      <c r="AN69" s="137"/>
      <c r="AO69" s="110" t="s">
        <v>8</v>
      </c>
      <c r="AP69" s="110"/>
      <c r="AQ69" s="110"/>
      <c r="AR69" s="110"/>
      <c r="AS69" s="110"/>
      <c r="AT69" s="110"/>
      <c r="AU69" s="110"/>
      <c r="AV69" s="110"/>
      <c r="AW69" s="110" t="s">
        <v>31</v>
      </c>
      <c r="AX69" s="110"/>
      <c r="AY69" s="110"/>
      <c r="AZ69" s="110"/>
      <c r="BA69" s="110"/>
      <c r="BB69" s="110"/>
      <c r="BC69" s="110"/>
      <c r="BD69" s="110"/>
      <c r="BE69" s="110" t="s">
        <v>66</v>
      </c>
      <c r="BF69" s="110"/>
      <c r="BG69" s="110"/>
      <c r="BH69" s="110"/>
      <c r="BI69" s="110"/>
      <c r="BJ69" s="110"/>
      <c r="BK69" s="110"/>
      <c r="BL69" s="110"/>
      <c r="CA69" s="28" t="s">
        <v>17</v>
      </c>
    </row>
    <row r="70" spans="1:79" s="28" customFormat="1" ht="38.25" customHeight="1" x14ac:dyDescent="0.25">
      <c r="A70" s="60"/>
      <c r="B70" s="61"/>
      <c r="C70" s="61"/>
      <c r="D70" s="61"/>
      <c r="E70" s="61"/>
      <c r="F70" s="62"/>
      <c r="G70" s="64" t="s">
        <v>96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6"/>
      <c r="AO70" s="111"/>
      <c r="AP70" s="112"/>
      <c r="AQ70" s="112"/>
      <c r="AR70" s="112"/>
      <c r="AS70" s="112"/>
      <c r="AT70" s="112"/>
      <c r="AU70" s="112"/>
      <c r="AV70" s="113"/>
      <c r="AW70" s="111"/>
      <c r="AX70" s="112"/>
      <c r="AY70" s="112"/>
      <c r="AZ70" s="112"/>
      <c r="BA70" s="112"/>
      <c r="BB70" s="112"/>
      <c r="BC70" s="112"/>
      <c r="BD70" s="113"/>
      <c r="BE70" s="111"/>
      <c r="BF70" s="112"/>
      <c r="BG70" s="112"/>
      <c r="BH70" s="112"/>
      <c r="BI70" s="112"/>
      <c r="BJ70" s="112"/>
      <c r="BK70" s="112"/>
      <c r="BL70" s="113"/>
    </row>
    <row r="71" spans="1:79" s="29" customFormat="1" ht="18" customHeight="1" x14ac:dyDescent="0.25">
      <c r="A71" s="68">
        <v>0</v>
      </c>
      <c r="B71" s="68"/>
      <c r="C71" s="68"/>
      <c r="D71" s="68"/>
      <c r="E71" s="68"/>
      <c r="F71" s="68"/>
      <c r="G71" s="69" t="s">
        <v>65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72"/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74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CA71" s="29" t="s">
        <v>18</v>
      </c>
    </row>
    <row r="72" spans="1:79" s="28" customFormat="1" ht="18" customHeight="1" x14ac:dyDescent="0.25">
      <c r="A72" s="56">
        <v>0</v>
      </c>
      <c r="B72" s="56"/>
      <c r="C72" s="56"/>
      <c r="D72" s="56"/>
      <c r="E72" s="56"/>
      <c r="F72" s="56"/>
      <c r="G72" s="53" t="s">
        <v>68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63" t="s">
        <v>69</v>
      </c>
      <c r="AA72" s="63"/>
      <c r="AB72" s="63"/>
      <c r="AC72" s="63"/>
      <c r="AD72" s="63"/>
      <c r="AE72" s="50" t="s">
        <v>95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59">
        <v>650000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>
        <f>AO72</f>
        <v>650000</v>
      </c>
      <c r="BF72" s="59"/>
      <c r="BG72" s="59"/>
      <c r="BH72" s="59"/>
      <c r="BI72" s="59"/>
      <c r="BJ72" s="59"/>
      <c r="BK72" s="59"/>
      <c r="BL72" s="59"/>
    </row>
    <row r="73" spans="1:79" s="29" customFormat="1" ht="18" customHeight="1" x14ac:dyDescent="0.25">
      <c r="A73" s="68">
        <v>0</v>
      </c>
      <c r="B73" s="68"/>
      <c r="C73" s="68"/>
      <c r="D73" s="68"/>
      <c r="E73" s="68"/>
      <c r="F73" s="68"/>
      <c r="G73" s="69" t="s">
        <v>70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72"/>
      <c r="AA73" s="72"/>
      <c r="AB73" s="72"/>
      <c r="AC73" s="72"/>
      <c r="AD73" s="72"/>
      <c r="AE73" s="75"/>
      <c r="AF73" s="76"/>
      <c r="AG73" s="76"/>
      <c r="AH73" s="76"/>
      <c r="AI73" s="76"/>
      <c r="AJ73" s="76"/>
      <c r="AK73" s="76"/>
      <c r="AL73" s="76"/>
      <c r="AM73" s="76"/>
      <c r="AN73" s="77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</row>
    <row r="74" spans="1:79" s="28" customFormat="1" ht="51.75" customHeight="1" x14ac:dyDescent="0.25">
      <c r="A74" s="56">
        <v>0</v>
      </c>
      <c r="B74" s="56"/>
      <c r="C74" s="56"/>
      <c r="D74" s="56"/>
      <c r="E74" s="56"/>
      <c r="F74" s="56"/>
      <c r="G74" s="53" t="s">
        <v>71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63" t="s">
        <v>72</v>
      </c>
      <c r="AA74" s="63"/>
      <c r="AB74" s="63"/>
      <c r="AC74" s="63"/>
      <c r="AD74" s="63"/>
      <c r="AE74" s="50" t="s">
        <v>73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59">
        <f>AO72/AO77/1000</f>
        <v>91.743119266055047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>
        <f>AO74</f>
        <v>91.743119266055047</v>
      </c>
      <c r="BF74" s="59"/>
      <c r="BG74" s="59"/>
      <c r="BH74" s="59"/>
      <c r="BI74" s="59"/>
      <c r="BJ74" s="59"/>
      <c r="BK74" s="59"/>
      <c r="BL74" s="59"/>
    </row>
    <row r="75" spans="1:79" s="29" customFormat="1" ht="18" customHeight="1" x14ac:dyDescent="0.25">
      <c r="A75" s="68">
        <v>0</v>
      </c>
      <c r="B75" s="68"/>
      <c r="C75" s="68"/>
      <c r="D75" s="68"/>
      <c r="E75" s="68"/>
      <c r="F75" s="68"/>
      <c r="G75" s="69" t="s">
        <v>74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72"/>
      <c r="AA75" s="72"/>
      <c r="AB75" s="72"/>
      <c r="AC75" s="72"/>
      <c r="AD75" s="72"/>
      <c r="AE75" s="75"/>
      <c r="AF75" s="76"/>
      <c r="AG75" s="76"/>
      <c r="AH75" s="76"/>
      <c r="AI75" s="76"/>
      <c r="AJ75" s="76"/>
      <c r="AK75" s="76"/>
      <c r="AL75" s="76"/>
      <c r="AM75" s="76"/>
      <c r="AN75" s="77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</row>
    <row r="76" spans="1:79" s="28" customFormat="1" ht="18.75" customHeight="1" x14ac:dyDescent="0.25">
      <c r="A76" s="56">
        <v>0</v>
      </c>
      <c r="B76" s="56"/>
      <c r="C76" s="56"/>
      <c r="D76" s="56"/>
      <c r="E76" s="56"/>
      <c r="F76" s="56"/>
      <c r="G76" s="53" t="s">
        <v>75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63" t="s">
        <v>69</v>
      </c>
      <c r="AA76" s="63"/>
      <c r="AB76" s="63"/>
      <c r="AC76" s="63"/>
      <c r="AD76" s="63"/>
      <c r="AE76" s="50" t="s">
        <v>76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59">
        <v>14.17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>
        <f>AO76</f>
        <v>14.17</v>
      </c>
      <c r="BF76" s="59"/>
      <c r="BG76" s="59"/>
      <c r="BH76" s="59"/>
      <c r="BI76" s="59"/>
      <c r="BJ76" s="59"/>
      <c r="BK76" s="59"/>
      <c r="BL76" s="59"/>
    </row>
    <row r="77" spans="1:79" s="28" customFormat="1" ht="19.5" customHeight="1" x14ac:dyDescent="0.25">
      <c r="A77" s="56">
        <v>0</v>
      </c>
      <c r="B77" s="56"/>
      <c r="C77" s="56"/>
      <c r="D77" s="56"/>
      <c r="E77" s="56"/>
      <c r="F77" s="56"/>
      <c r="G77" s="53" t="s">
        <v>77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63" t="s">
        <v>69</v>
      </c>
      <c r="AA77" s="63"/>
      <c r="AB77" s="63"/>
      <c r="AC77" s="63"/>
      <c r="AD77" s="63"/>
      <c r="AE77" s="50" t="s">
        <v>78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59">
        <f>AO76/2</f>
        <v>7.085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>
        <f>AO77</f>
        <v>7.085</v>
      </c>
      <c r="BF77" s="59"/>
      <c r="BG77" s="59"/>
      <c r="BH77" s="59"/>
      <c r="BI77" s="59"/>
      <c r="BJ77" s="59"/>
      <c r="BK77" s="59"/>
      <c r="BL77" s="59"/>
    </row>
    <row r="78" spans="1:79" s="29" customFormat="1" ht="18" customHeight="1" x14ac:dyDescent="0.25">
      <c r="A78" s="68">
        <v>0</v>
      </c>
      <c r="B78" s="68"/>
      <c r="C78" s="68"/>
      <c r="D78" s="68"/>
      <c r="E78" s="68"/>
      <c r="F78" s="68"/>
      <c r="G78" s="69" t="s">
        <v>79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9"/>
      <c r="Z78" s="72"/>
      <c r="AA78" s="72"/>
      <c r="AB78" s="72"/>
      <c r="AC78" s="72"/>
      <c r="AD78" s="72"/>
      <c r="AE78" s="75"/>
      <c r="AF78" s="76"/>
      <c r="AG78" s="76"/>
      <c r="AH78" s="76"/>
      <c r="AI78" s="76"/>
      <c r="AJ78" s="76"/>
      <c r="AK78" s="76"/>
      <c r="AL78" s="76"/>
      <c r="AM78" s="76"/>
      <c r="AN78" s="77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</row>
    <row r="79" spans="1:79" s="28" customFormat="1" ht="66" customHeight="1" x14ac:dyDescent="0.25">
      <c r="A79" s="56">
        <v>0</v>
      </c>
      <c r="B79" s="56"/>
      <c r="C79" s="56"/>
      <c r="D79" s="56"/>
      <c r="E79" s="56"/>
      <c r="F79" s="56"/>
      <c r="G79" s="53" t="s">
        <v>98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63" t="s">
        <v>80</v>
      </c>
      <c r="AA79" s="63"/>
      <c r="AB79" s="63"/>
      <c r="AC79" s="63"/>
      <c r="AD79" s="63"/>
      <c r="AE79" s="50" t="s">
        <v>78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59">
        <v>50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>
        <f>AO79</f>
        <v>50</v>
      </c>
      <c r="BF79" s="59"/>
      <c r="BG79" s="59"/>
      <c r="BH79" s="59"/>
      <c r="BI79" s="59"/>
      <c r="BJ79" s="59"/>
      <c r="BK79" s="59"/>
      <c r="BL79" s="59"/>
    </row>
    <row r="80" spans="1:79" s="28" customFormat="1" ht="13.5" customHeight="1" x14ac:dyDescent="0.25"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28" customFormat="1" ht="38.25" customHeight="1" x14ac:dyDescent="0.25">
      <c r="A81" s="56" t="s">
        <v>28</v>
      </c>
      <c r="B81" s="56"/>
      <c r="C81" s="56"/>
      <c r="D81" s="56"/>
      <c r="E81" s="56"/>
      <c r="F81" s="56"/>
      <c r="G81" s="60" t="s">
        <v>44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2"/>
      <c r="Z81" s="56" t="s">
        <v>2</v>
      </c>
      <c r="AA81" s="56"/>
      <c r="AB81" s="56"/>
      <c r="AC81" s="56"/>
      <c r="AD81" s="56"/>
      <c r="AE81" s="56" t="s">
        <v>1</v>
      </c>
      <c r="AF81" s="56"/>
      <c r="AG81" s="56"/>
      <c r="AH81" s="56"/>
      <c r="AI81" s="56"/>
      <c r="AJ81" s="56"/>
      <c r="AK81" s="56"/>
      <c r="AL81" s="56"/>
      <c r="AM81" s="56"/>
      <c r="AN81" s="56"/>
      <c r="AO81" s="60" t="s">
        <v>29</v>
      </c>
      <c r="AP81" s="61"/>
      <c r="AQ81" s="61"/>
      <c r="AR81" s="61"/>
      <c r="AS81" s="61"/>
      <c r="AT81" s="61"/>
      <c r="AU81" s="61"/>
      <c r="AV81" s="62"/>
      <c r="AW81" s="60" t="s">
        <v>30</v>
      </c>
      <c r="AX81" s="61"/>
      <c r="AY81" s="61"/>
      <c r="AZ81" s="61"/>
      <c r="BA81" s="61"/>
      <c r="BB81" s="61"/>
      <c r="BC81" s="61"/>
      <c r="BD81" s="62"/>
      <c r="BE81" s="60" t="s">
        <v>27</v>
      </c>
      <c r="BF81" s="61"/>
      <c r="BG81" s="61"/>
      <c r="BH81" s="61"/>
      <c r="BI81" s="61"/>
      <c r="BJ81" s="61"/>
      <c r="BK81" s="61"/>
      <c r="BL81" s="62"/>
    </row>
    <row r="82" spans="1:64" s="28" customFormat="1" ht="18" customHeight="1" x14ac:dyDescent="0.25">
      <c r="A82" s="56">
        <v>1</v>
      </c>
      <c r="B82" s="56"/>
      <c r="C82" s="56"/>
      <c r="D82" s="56"/>
      <c r="E82" s="56"/>
      <c r="F82" s="56"/>
      <c r="G82" s="60">
        <v>2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56">
        <v>3</v>
      </c>
      <c r="AA82" s="56"/>
      <c r="AB82" s="56"/>
      <c r="AC82" s="56"/>
      <c r="AD82" s="56"/>
      <c r="AE82" s="56">
        <v>4</v>
      </c>
      <c r="AF82" s="56"/>
      <c r="AG82" s="56"/>
      <c r="AH82" s="56"/>
      <c r="AI82" s="56"/>
      <c r="AJ82" s="56"/>
      <c r="AK82" s="56"/>
      <c r="AL82" s="56"/>
      <c r="AM82" s="56"/>
      <c r="AN82" s="56"/>
      <c r="AO82" s="56">
        <v>5</v>
      </c>
      <c r="AP82" s="56"/>
      <c r="AQ82" s="56"/>
      <c r="AR82" s="56"/>
      <c r="AS82" s="56"/>
      <c r="AT82" s="56"/>
      <c r="AU82" s="56"/>
      <c r="AV82" s="56"/>
      <c r="AW82" s="56">
        <v>6</v>
      </c>
      <c r="AX82" s="56"/>
      <c r="AY82" s="56"/>
      <c r="AZ82" s="56"/>
      <c r="BA82" s="56"/>
      <c r="BB82" s="56"/>
      <c r="BC82" s="56"/>
      <c r="BD82" s="56"/>
      <c r="BE82" s="56">
        <v>7</v>
      </c>
      <c r="BF82" s="56"/>
      <c r="BG82" s="56"/>
      <c r="BH82" s="56"/>
      <c r="BI82" s="56"/>
      <c r="BJ82" s="56"/>
      <c r="BK82" s="56"/>
      <c r="BL82" s="56"/>
    </row>
    <row r="83" spans="1:64" s="28" customFormat="1" ht="18" customHeight="1" x14ac:dyDescent="0.25">
      <c r="A83" s="60"/>
      <c r="B83" s="61"/>
      <c r="C83" s="61"/>
      <c r="D83" s="61"/>
      <c r="E83" s="61"/>
      <c r="F83" s="62"/>
      <c r="G83" s="64" t="s">
        <v>102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6"/>
      <c r="AO83" s="60"/>
      <c r="AP83" s="61"/>
      <c r="AQ83" s="61"/>
      <c r="AR83" s="61"/>
      <c r="AS83" s="61"/>
      <c r="AT83" s="61"/>
      <c r="AU83" s="61"/>
      <c r="AV83" s="62"/>
      <c r="AW83" s="60"/>
      <c r="AX83" s="61"/>
      <c r="AY83" s="61"/>
      <c r="AZ83" s="61"/>
      <c r="BA83" s="61"/>
      <c r="BB83" s="61"/>
      <c r="BC83" s="61"/>
      <c r="BD83" s="62"/>
      <c r="BE83" s="60"/>
      <c r="BF83" s="61"/>
      <c r="BG83" s="61"/>
      <c r="BH83" s="61"/>
      <c r="BI83" s="61"/>
      <c r="BJ83" s="61"/>
      <c r="BK83" s="61"/>
      <c r="BL83" s="62"/>
    </row>
    <row r="84" spans="1:64" s="28" customFormat="1" ht="18" customHeight="1" x14ac:dyDescent="0.25">
      <c r="A84" s="68">
        <v>0</v>
      </c>
      <c r="B84" s="68"/>
      <c r="C84" s="68"/>
      <c r="D84" s="68"/>
      <c r="E84" s="68"/>
      <c r="F84" s="68"/>
      <c r="G84" s="69" t="s">
        <v>65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72"/>
      <c r="AA84" s="72"/>
      <c r="AB84" s="72"/>
      <c r="AC84" s="72"/>
      <c r="AD84" s="72"/>
      <c r="AE84" s="73"/>
      <c r="AF84" s="73"/>
      <c r="AG84" s="73"/>
      <c r="AH84" s="73"/>
      <c r="AI84" s="73"/>
      <c r="AJ84" s="73"/>
      <c r="AK84" s="73"/>
      <c r="AL84" s="73"/>
      <c r="AM84" s="73"/>
      <c r="AN84" s="74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</row>
    <row r="85" spans="1:64" s="28" customFormat="1" ht="51.75" customHeight="1" x14ac:dyDescent="0.25">
      <c r="A85" s="56">
        <v>0</v>
      </c>
      <c r="B85" s="56"/>
      <c r="C85" s="56"/>
      <c r="D85" s="56"/>
      <c r="E85" s="56"/>
      <c r="F85" s="56"/>
      <c r="G85" s="53" t="s">
        <v>110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63" t="s">
        <v>69</v>
      </c>
      <c r="AA85" s="63"/>
      <c r="AB85" s="63"/>
      <c r="AC85" s="63"/>
      <c r="AD85" s="63"/>
      <c r="AE85" s="50" t="s">
        <v>95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59"/>
      <c r="AP85" s="59"/>
      <c r="AQ85" s="59"/>
      <c r="AR85" s="59"/>
      <c r="AS85" s="59"/>
      <c r="AT85" s="59"/>
      <c r="AU85" s="59"/>
      <c r="AV85" s="59"/>
      <c r="AW85" s="59">
        <v>2000000</v>
      </c>
      <c r="AX85" s="59"/>
      <c r="AY85" s="59"/>
      <c r="AZ85" s="59"/>
      <c r="BA85" s="59"/>
      <c r="BB85" s="59"/>
      <c r="BC85" s="59"/>
      <c r="BD85" s="59"/>
      <c r="BE85" s="59">
        <f>AW85</f>
        <v>2000000</v>
      </c>
      <c r="BF85" s="59"/>
      <c r="BG85" s="59"/>
      <c r="BH85" s="59"/>
      <c r="BI85" s="59"/>
      <c r="BJ85" s="59"/>
      <c r="BK85" s="59"/>
      <c r="BL85" s="59"/>
    </row>
    <row r="86" spans="1:64" s="28" customFormat="1" ht="18" customHeight="1" x14ac:dyDescent="0.25">
      <c r="A86" s="68">
        <v>0</v>
      </c>
      <c r="B86" s="68"/>
      <c r="C86" s="68"/>
      <c r="D86" s="68"/>
      <c r="E86" s="68"/>
      <c r="F86" s="68"/>
      <c r="G86" s="69" t="s">
        <v>70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9"/>
      <c r="Z86" s="72"/>
      <c r="AA86" s="72"/>
      <c r="AB86" s="72"/>
      <c r="AC86" s="72"/>
      <c r="AD86" s="72"/>
      <c r="AE86" s="75"/>
      <c r="AF86" s="76"/>
      <c r="AG86" s="76"/>
      <c r="AH86" s="76"/>
      <c r="AI86" s="76"/>
      <c r="AJ86" s="76"/>
      <c r="AK86" s="76"/>
      <c r="AL86" s="76"/>
      <c r="AM86" s="76"/>
      <c r="AN86" s="77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</row>
    <row r="87" spans="1:64" s="28" customFormat="1" ht="54" customHeight="1" x14ac:dyDescent="0.25">
      <c r="A87" s="68"/>
      <c r="B87" s="68"/>
      <c r="C87" s="68"/>
      <c r="D87" s="68"/>
      <c r="E87" s="68"/>
      <c r="F87" s="68"/>
      <c r="G87" s="53" t="s">
        <v>104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63" t="s">
        <v>67</v>
      </c>
      <c r="AA87" s="63"/>
      <c r="AB87" s="63"/>
      <c r="AC87" s="63"/>
      <c r="AD87" s="63"/>
      <c r="AE87" s="50" t="s">
        <v>99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59"/>
      <c r="AP87" s="59"/>
      <c r="AQ87" s="59"/>
      <c r="AR87" s="59"/>
      <c r="AS87" s="59"/>
      <c r="AT87" s="59"/>
      <c r="AU87" s="59"/>
      <c r="AV87" s="59"/>
      <c r="AW87" s="67">
        <v>2</v>
      </c>
      <c r="AX87" s="67"/>
      <c r="AY87" s="67"/>
      <c r="AZ87" s="67"/>
      <c r="BA87" s="67"/>
      <c r="BB87" s="67"/>
      <c r="BC87" s="67"/>
      <c r="BD87" s="67"/>
      <c r="BE87" s="67">
        <f>AW87</f>
        <v>2</v>
      </c>
      <c r="BF87" s="67"/>
      <c r="BG87" s="67"/>
      <c r="BH87" s="67"/>
      <c r="BI87" s="67"/>
      <c r="BJ87" s="67"/>
      <c r="BK87" s="67"/>
      <c r="BL87" s="67"/>
    </row>
    <row r="88" spans="1:64" s="28" customFormat="1" ht="18" customHeight="1" x14ac:dyDescent="0.25">
      <c r="A88" s="68">
        <v>0</v>
      </c>
      <c r="B88" s="68"/>
      <c r="C88" s="68"/>
      <c r="D88" s="68"/>
      <c r="E88" s="68"/>
      <c r="F88" s="68"/>
      <c r="G88" s="69" t="s">
        <v>74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9"/>
      <c r="Z88" s="72"/>
      <c r="AA88" s="72"/>
      <c r="AB88" s="72"/>
      <c r="AC88" s="72"/>
      <c r="AD88" s="72"/>
      <c r="AE88" s="75"/>
      <c r="AF88" s="76"/>
      <c r="AG88" s="76"/>
      <c r="AH88" s="76"/>
      <c r="AI88" s="76"/>
      <c r="AJ88" s="76"/>
      <c r="AK88" s="76"/>
      <c r="AL88" s="76"/>
      <c r="AM88" s="76"/>
      <c r="AN88" s="77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</row>
    <row r="89" spans="1:64" s="28" customFormat="1" ht="55.5" customHeight="1" x14ac:dyDescent="0.25">
      <c r="A89" s="68"/>
      <c r="B89" s="68"/>
      <c r="C89" s="68"/>
      <c r="D89" s="68"/>
      <c r="E89" s="68"/>
      <c r="F89" s="68"/>
      <c r="G89" s="53" t="s">
        <v>103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63" t="s">
        <v>69</v>
      </c>
      <c r="AA89" s="63"/>
      <c r="AB89" s="63"/>
      <c r="AC89" s="63"/>
      <c r="AD89" s="63"/>
      <c r="AE89" s="50" t="s">
        <v>78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59"/>
      <c r="AP89" s="59"/>
      <c r="AQ89" s="59"/>
      <c r="AR89" s="59"/>
      <c r="AS89" s="59"/>
      <c r="AT89" s="59"/>
      <c r="AU89" s="59"/>
      <c r="AV89" s="59"/>
      <c r="AW89" s="59">
        <f>AW85/AW87</f>
        <v>1000000</v>
      </c>
      <c r="AX89" s="59"/>
      <c r="AY89" s="59"/>
      <c r="AZ89" s="59"/>
      <c r="BA89" s="59"/>
      <c r="BB89" s="59"/>
      <c r="BC89" s="59"/>
      <c r="BD89" s="59"/>
      <c r="BE89" s="59">
        <f>AW89</f>
        <v>1000000</v>
      </c>
      <c r="BF89" s="59"/>
      <c r="BG89" s="59"/>
      <c r="BH89" s="59"/>
      <c r="BI89" s="59"/>
      <c r="BJ89" s="59"/>
      <c r="BK89" s="59"/>
      <c r="BL89" s="59"/>
    </row>
    <row r="90" spans="1:64" s="28" customFormat="1" ht="18" customHeight="1" x14ac:dyDescent="0.25">
      <c r="A90" s="68">
        <v>0</v>
      </c>
      <c r="B90" s="68"/>
      <c r="C90" s="68"/>
      <c r="D90" s="68"/>
      <c r="E90" s="68"/>
      <c r="F90" s="68"/>
      <c r="G90" s="69" t="s">
        <v>79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9"/>
      <c r="Z90" s="72"/>
      <c r="AA90" s="72"/>
      <c r="AB90" s="72"/>
      <c r="AC90" s="72"/>
      <c r="AD90" s="72"/>
      <c r="AE90" s="75"/>
      <c r="AF90" s="76"/>
      <c r="AG90" s="76"/>
      <c r="AH90" s="76"/>
      <c r="AI90" s="76"/>
      <c r="AJ90" s="76"/>
      <c r="AK90" s="76"/>
      <c r="AL90" s="76"/>
      <c r="AM90" s="76"/>
      <c r="AN90" s="77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</row>
    <row r="91" spans="1:64" s="28" customFormat="1" ht="84.75" customHeight="1" x14ac:dyDescent="0.25">
      <c r="A91" s="68"/>
      <c r="B91" s="68"/>
      <c r="C91" s="68"/>
      <c r="D91" s="68"/>
      <c r="E91" s="68"/>
      <c r="F91" s="68"/>
      <c r="G91" s="53" t="s">
        <v>105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63" t="s">
        <v>80</v>
      </c>
      <c r="AA91" s="63"/>
      <c r="AB91" s="63"/>
      <c r="AC91" s="63"/>
      <c r="AD91" s="63"/>
      <c r="AE91" s="50" t="s">
        <v>78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59"/>
      <c r="AP91" s="59"/>
      <c r="AQ91" s="59"/>
      <c r="AR91" s="59"/>
      <c r="AS91" s="59"/>
      <c r="AT91" s="59"/>
      <c r="AU91" s="59"/>
      <c r="AV91" s="59"/>
      <c r="AW91" s="59">
        <f>AW87/2*100</f>
        <v>100</v>
      </c>
      <c r="AX91" s="59"/>
      <c r="AY91" s="59"/>
      <c r="AZ91" s="59"/>
      <c r="BA91" s="59"/>
      <c r="BB91" s="59"/>
      <c r="BC91" s="59"/>
      <c r="BD91" s="59"/>
      <c r="BE91" s="59">
        <v>100</v>
      </c>
      <c r="BF91" s="59"/>
      <c r="BG91" s="59"/>
      <c r="BH91" s="59"/>
      <c r="BI91" s="59"/>
      <c r="BJ91" s="59"/>
      <c r="BK91" s="59"/>
      <c r="BL91" s="59"/>
    </row>
    <row r="92" spans="1:64" s="28" customFormat="1" ht="12.75" customHeight="1" x14ac:dyDescent="0.25">
      <c r="A92" s="45"/>
      <c r="B92" s="45"/>
      <c r="C92" s="45"/>
      <c r="D92" s="45"/>
      <c r="E92" s="45"/>
      <c r="F92" s="45"/>
      <c r="G92" s="4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  <c r="AA92" s="48"/>
      <c r="AB92" s="48"/>
      <c r="AC92" s="48"/>
      <c r="AD92" s="48"/>
      <c r="AE92" s="48"/>
      <c r="AF92" s="49"/>
      <c r="AG92" s="49"/>
      <c r="AH92" s="49"/>
      <c r="AI92" s="49"/>
      <c r="AJ92" s="49"/>
      <c r="AK92" s="49"/>
      <c r="AL92" s="49"/>
      <c r="AM92" s="49"/>
      <c r="AN92" s="4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s="28" customFormat="1" ht="35.25" customHeight="1" x14ac:dyDescent="0.25">
      <c r="A93" s="56" t="s">
        <v>28</v>
      </c>
      <c r="B93" s="56"/>
      <c r="C93" s="56"/>
      <c r="D93" s="56"/>
      <c r="E93" s="56"/>
      <c r="F93" s="56"/>
      <c r="G93" s="60" t="s">
        <v>44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56" t="s">
        <v>2</v>
      </c>
      <c r="AA93" s="56"/>
      <c r="AB93" s="56"/>
      <c r="AC93" s="56"/>
      <c r="AD93" s="56"/>
      <c r="AE93" s="56" t="s">
        <v>1</v>
      </c>
      <c r="AF93" s="56"/>
      <c r="AG93" s="56"/>
      <c r="AH93" s="56"/>
      <c r="AI93" s="56"/>
      <c r="AJ93" s="56"/>
      <c r="AK93" s="56"/>
      <c r="AL93" s="56"/>
      <c r="AM93" s="56"/>
      <c r="AN93" s="56"/>
      <c r="AO93" s="60" t="s">
        <v>29</v>
      </c>
      <c r="AP93" s="61"/>
      <c r="AQ93" s="61"/>
      <c r="AR93" s="61"/>
      <c r="AS93" s="61"/>
      <c r="AT93" s="61"/>
      <c r="AU93" s="61"/>
      <c r="AV93" s="62"/>
      <c r="AW93" s="60" t="s">
        <v>30</v>
      </c>
      <c r="AX93" s="61"/>
      <c r="AY93" s="61"/>
      <c r="AZ93" s="61"/>
      <c r="BA93" s="61"/>
      <c r="BB93" s="61"/>
      <c r="BC93" s="61"/>
      <c r="BD93" s="62"/>
      <c r="BE93" s="60" t="s">
        <v>27</v>
      </c>
      <c r="BF93" s="61"/>
      <c r="BG93" s="61"/>
      <c r="BH93" s="61"/>
      <c r="BI93" s="61"/>
      <c r="BJ93" s="61"/>
      <c r="BK93" s="61"/>
      <c r="BL93" s="62"/>
    </row>
    <row r="94" spans="1:64" s="28" customFormat="1" ht="18.95" customHeight="1" x14ac:dyDescent="0.25">
      <c r="A94" s="56">
        <v>1</v>
      </c>
      <c r="B94" s="56"/>
      <c r="C94" s="56"/>
      <c r="D94" s="56"/>
      <c r="E94" s="56"/>
      <c r="F94" s="56"/>
      <c r="G94" s="60">
        <v>2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56">
        <v>3</v>
      </c>
      <c r="AA94" s="56"/>
      <c r="AB94" s="56"/>
      <c r="AC94" s="56"/>
      <c r="AD94" s="56"/>
      <c r="AE94" s="56">
        <v>4</v>
      </c>
      <c r="AF94" s="56"/>
      <c r="AG94" s="56"/>
      <c r="AH94" s="56"/>
      <c r="AI94" s="56"/>
      <c r="AJ94" s="56"/>
      <c r="AK94" s="56"/>
      <c r="AL94" s="56"/>
      <c r="AM94" s="56"/>
      <c r="AN94" s="56"/>
      <c r="AO94" s="56">
        <v>5</v>
      </c>
      <c r="AP94" s="56"/>
      <c r="AQ94" s="56"/>
      <c r="AR94" s="56"/>
      <c r="AS94" s="56"/>
      <c r="AT94" s="56"/>
      <c r="AU94" s="56"/>
      <c r="AV94" s="56"/>
      <c r="AW94" s="56">
        <v>6</v>
      </c>
      <c r="AX94" s="56"/>
      <c r="AY94" s="56"/>
      <c r="AZ94" s="56"/>
      <c r="BA94" s="56"/>
      <c r="BB94" s="56"/>
      <c r="BC94" s="56"/>
      <c r="BD94" s="56"/>
      <c r="BE94" s="56">
        <v>7</v>
      </c>
      <c r="BF94" s="56"/>
      <c r="BG94" s="56"/>
      <c r="BH94" s="56"/>
      <c r="BI94" s="56"/>
      <c r="BJ94" s="56"/>
      <c r="BK94" s="56"/>
      <c r="BL94" s="56"/>
    </row>
    <row r="95" spans="1:64" s="28" customFormat="1" ht="18.95" customHeight="1" x14ac:dyDescent="0.25">
      <c r="A95" s="60"/>
      <c r="B95" s="61"/>
      <c r="C95" s="61"/>
      <c r="D95" s="61"/>
      <c r="E95" s="61"/>
      <c r="F95" s="62"/>
      <c r="G95" s="64" t="s">
        <v>111</v>
      </c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6"/>
      <c r="AE95" s="60"/>
      <c r="AF95" s="61"/>
      <c r="AG95" s="61"/>
      <c r="AH95" s="61"/>
      <c r="AI95" s="61"/>
      <c r="AJ95" s="61"/>
      <c r="AK95" s="61"/>
      <c r="AL95" s="61"/>
      <c r="AM95" s="61"/>
      <c r="AN95" s="62"/>
      <c r="AO95" s="60"/>
      <c r="AP95" s="61"/>
      <c r="AQ95" s="61"/>
      <c r="AR95" s="61"/>
      <c r="AS95" s="61"/>
      <c r="AT95" s="61"/>
      <c r="AU95" s="61"/>
      <c r="AV95" s="62"/>
      <c r="AW95" s="60"/>
      <c r="AX95" s="61"/>
      <c r="AY95" s="61"/>
      <c r="AZ95" s="61"/>
      <c r="BA95" s="61"/>
      <c r="BB95" s="61"/>
      <c r="BC95" s="61"/>
      <c r="BD95" s="62"/>
      <c r="BE95" s="60"/>
      <c r="BF95" s="61"/>
      <c r="BG95" s="61"/>
      <c r="BH95" s="61"/>
      <c r="BI95" s="61"/>
      <c r="BJ95" s="61"/>
      <c r="BK95" s="61"/>
      <c r="BL95" s="62"/>
    </row>
    <row r="96" spans="1:64" s="28" customFormat="1" ht="18.95" customHeight="1" x14ac:dyDescent="0.25">
      <c r="A96" s="68">
        <v>0</v>
      </c>
      <c r="B96" s="68"/>
      <c r="C96" s="68"/>
      <c r="D96" s="68"/>
      <c r="E96" s="68"/>
      <c r="F96" s="68"/>
      <c r="G96" s="74" t="s">
        <v>65</v>
      </c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6"/>
      <c r="Z96" s="72"/>
      <c r="AA96" s="72"/>
      <c r="AB96" s="72"/>
      <c r="AC96" s="72"/>
      <c r="AD96" s="72"/>
      <c r="AE96" s="73"/>
      <c r="AF96" s="73"/>
      <c r="AG96" s="73"/>
      <c r="AH96" s="73"/>
      <c r="AI96" s="73"/>
      <c r="AJ96" s="73"/>
      <c r="AK96" s="73"/>
      <c r="AL96" s="73"/>
      <c r="AM96" s="73"/>
      <c r="AN96" s="74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</row>
    <row r="97" spans="1:71" s="28" customFormat="1" ht="21.75" customHeight="1" x14ac:dyDescent="0.25">
      <c r="A97" s="56">
        <v>0</v>
      </c>
      <c r="B97" s="56"/>
      <c r="C97" s="56"/>
      <c r="D97" s="56"/>
      <c r="E97" s="56"/>
      <c r="F97" s="56"/>
      <c r="G97" s="118" t="s">
        <v>68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20"/>
      <c r="Z97" s="63" t="s">
        <v>69</v>
      </c>
      <c r="AA97" s="63"/>
      <c r="AB97" s="63"/>
      <c r="AC97" s="63"/>
      <c r="AD97" s="63"/>
      <c r="AE97" s="50" t="s">
        <v>95</v>
      </c>
      <c r="AF97" s="51"/>
      <c r="AG97" s="51"/>
      <c r="AH97" s="51"/>
      <c r="AI97" s="51"/>
      <c r="AJ97" s="51"/>
      <c r="AK97" s="51"/>
      <c r="AL97" s="51"/>
      <c r="AM97" s="51"/>
      <c r="AN97" s="52"/>
      <c r="AO97" s="59">
        <v>24400000</v>
      </c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>
        <f>AO97+AW97</f>
        <v>24400000</v>
      </c>
      <c r="BF97" s="59"/>
      <c r="BG97" s="59"/>
      <c r="BH97" s="59"/>
      <c r="BI97" s="59"/>
      <c r="BJ97" s="59"/>
      <c r="BK97" s="59"/>
      <c r="BL97" s="59"/>
    </row>
    <row r="98" spans="1:71" s="28" customFormat="1" ht="33.75" customHeight="1" x14ac:dyDescent="0.25">
      <c r="A98" s="56">
        <v>0</v>
      </c>
      <c r="B98" s="56"/>
      <c r="C98" s="56"/>
      <c r="D98" s="56"/>
      <c r="E98" s="56"/>
      <c r="F98" s="56"/>
      <c r="G98" s="118" t="s">
        <v>113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20"/>
      <c r="Z98" s="63" t="s">
        <v>67</v>
      </c>
      <c r="AA98" s="63"/>
      <c r="AB98" s="63"/>
      <c r="AC98" s="63"/>
      <c r="AD98" s="63"/>
      <c r="AE98" s="50" t="s">
        <v>114</v>
      </c>
      <c r="AF98" s="51"/>
      <c r="AG98" s="51"/>
      <c r="AH98" s="51"/>
      <c r="AI98" s="51"/>
      <c r="AJ98" s="51"/>
      <c r="AK98" s="51"/>
      <c r="AL98" s="51"/>
      <c r="AM98" s="51"/>
      <c r="AN98" s="52"/>
      <c r="AO98" s="67">
        <v>1</v>
      </c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>
        <f t="shared" ref="BE98:BE104" si="0">AO98+AW98</f>
        <v>1</v>
      </c>
      <c r="BF98" s="67"/>
      <c r="BG98" s="67"/>
      <c r="BH98" s="67"/>
      <c r="BI98" s="67"/>
      <c r="BJ98" s="67"/>
      <c r="BK98" s="67"/>
      <c r="BL98" s="67"/>
    </row>
    <row r="99" spans="1:71" s="28" customFormat="1" ht="18" customHeight="1" x14ac:dyDescent="0.25">
      <c r="A99" s="68">
        <v>0</v>
      </c>
      <c r="B99" s="68"/>
      <c r="C99" s="68"/>
      <c r="D99" s="68"/>
      <c r="E99" s="68"/>
      <c r="F99" s="68"/>
      <c r="G99" s="74" t="s">
        <v>70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72"/>
      <c r="AA99" s="72"/>
      <c r="AB99" s="72"/>
      <c r="AC99" s="72"/>
      <c r="AD99" s="72"/>
      <c r="AE99" s="75"/>
      <c r="AF99" s="76"/>
      <c r="AG99" s="76"/>
      <c r="AH99" s="76"/>
      <c r="AI99" s="76"/>
      <c r="AJ99" s="76"/>
      <c r="AK99" s="76"/>
      <c r="AL99" s="76"/>
      <c r="AM99" s="76"/>
      <c r="AN99" s="7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</row>
    <row r="100" spans="1:71" s="28" customFormat="1" ht="34.5" customHeight="1" x14ac:dyDescent="0.25">
      <c r="A100" s="56">
        <v>0</v>
      </c>
      <c r="B100" s="56"/>
      <c r="C100" s="56"/>
      <c r="D100" s="56"/>
      <c r="E100" s="56"/>
      <c r="F100" s="56"/>
      <c r="G100" s="118" t="s">
        <v>115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20"/>
      <c r="Z100" s="63" t="s">
        <v>67</v>
      </c>
      <c r="AA100" s="63"/>
      <c r="AB100" s="63"/>
      <c r="AC100" s="63"/>
      <c r="AD100" s="63"/>
      <c r="AE100" s="50" t="s">
        <v>114</v>
      </c>
      <c r="AF100" s="51"/>
      <c r="AG100" s="51"/>
      <c r="AH100" s="51"/>
      <c r="AI100" s="51"/>
      <c r="AJ100" s="51"/>
      <c r="AK100" s="51"/>
      <c r="AL100" s="51"/>
      <c r="AM100" s="51"/>
      <c r="AN100" s="52"/>
      <c r="AO100" s="67">
        <v>1</v>
      </c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>
        <f t="shared" si="0"/>
        <v>1</v>
      </c>
      <c r="BF100" s="67"/>
      <c r="BG100" s="67"/>
      <c r="BH100" s="67"/>
      <c r="BI100" s="67"/>
      <c r="BJ100" s="67"/>
      <c r="BK100" s="67"/>
      <c r="BL100" s="67"/>
    </row>
    <row r="101" spans="1:71" s="28" customFormat="1" ht="18" customHeight="1" x14ac:dyDescent="0.25">
      <c r="A101" s="68">
        <v>0</v>
      </c>
      <c r="B101" s="68"/>
      <c r="C101" s="68"/>
      <c r="D101" s="68"/>
      <c r="E101" s="68"/>
      <c r="F101" s="68"/>
      <c r="G101" s="74" t="s">
        <v>74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4"/>
      <c r="Z101" s="72"/>
      <c r="AA101" s="72"/>
      <c r="AB101" s="72"/>
      <c r="AC101" s="72"/>
      <c r="AD101" s="72"/>
      <c r="AE101" s="75"/>
      <c r="AF101" s="76"/>
      <c r="AG101" s="76"/>
      <c r="AH101" s="76"/>
      <c r="AI101" s="76"/>
      <c r="AJ101" s="76"/>
      <c r="AK101" s="76"/>
      <c r="AL101" s="76"/>
      <c r="AM101" s="76"/>
      <c r="AN101" s="77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</row>
    <row r="102" spans="1:71" s="28" customFormat="1" ht="35.25" customHeight="1" x14ac:dyDescent="0.25">
      <c r="A102" s="56">
        <v>0</v>
      </c>
      <c r="B102" s="56"/>
      <c r="C102" s="56"/>
      <c r="D102" s="56"/>
      <c r="E102" s="56"/>
      <c r="F102" s="56"/>
      <c r="G102" s="158" t="s">
        <v>118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60"/>
      <c r="Z102" s="63" t="s">
        <v>69</v>
      </c>
      <c r="AA102" s="63"/>
      <c r="AB102" s="63"/>
      <c r="AC102" s="63"/>
      <c r="AD102" s="63"/>
      <c r="AE102" s="50" t="s">
        <v>78</v>
      </c>
      <c r="AF102" s="51"/>
      <c r="AG102" s="51"/>
      <c r="AH102" s="51"/>
      <c r="AI102" s="51"/>
      <c r="AJ102" s="51"/>
      <c r="AK102" s="51"/>
      <c r="AL102" s="51"/>
      <c r="AM102" s="51"/>
      <c r="AN102" s="52"/>
      <c r="AO102" s="59">
        <f>AO97</f>
        <v>24400000</v>
      </c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>
        <f t="shared" si="0"/>
        <v>24400000</v>
      </c>
      <c r="BF102" s="59"/>
      <c r="BG102" s="59"/>
      <c r="BH102" s="59"/>
      <c r="BI102" s="59"/>
      <c r="BJ102" s="59"/>
      <c r="BK102" s="59"/>
      <c r="BL102" s="59"/>
    </row>
    <row r="103" spans="1:71" s="28" customFormat="1" ht="18" customHeight="1" x14ac:dyDescent="0.25">
      <c r="A103" s="68">
        <v>0</v>
      </c>
      <c r="B103" s="68"/>
      <c r="C103" s="68"/>
      <c r="D103" s="68"/>
      <c r="E103" s="68"/>
      <c r="F103" s="68"/>
      <c r="G103" s="74" t="s">
        <v>79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72"/>
      <c r="AA103" s="72"/>
      <c r="AB103" s="72"/>
      <c r="AC103" s="72"/>
      <c r="AD103" s="72"/>
      <c r="AE103" s="75"/>
      <c r="AF103" s="76"/>
      <c r="AG103" s="76"/>
      <c r="AH103" s="76"/>
      <c r="AI103" s="76"/>
      <c r="AJ103" s="76"/>
      <c r="AK103" s="76"/>
      <c r="AL103" s="76"/>
      <c r="AM103" s="76"/>
      <c r="AN103" s="77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</row>
    <row r="104" spans="1:71" s="28" customFormat="1" ht="18.75" customHeight="1" x14ac:dyDescent="0.25">
      <c r="A104" s="56">
        <v>0</v>
      </c>
      <c r="B104" s="56"/>
      <c r="C104" s="56"/>
      <c r="D104" s="56"/>
      <c r="E104" s="56"/>
      <c r="F104" s="56"/>
      <c r="G104" s="118" t="s">
        <v>116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20"/>
      <c r="Z104" s="63" t="s">
        <v>80</v>
      </c>
      <c r="AA104" s="63"/>
      <c r="AB104" s="63"/>
      <c r="AC104" s="63"/>
      <c r="AD104" s="63"/>
      <c r="AE104" s="50" t="s">
        <v>78</v>
      </c>
      <c r="AF104" s="51"/>
      <c r="AG104" s="51"/>
      <c r="AH104" s="51"/>
      <c r="AI104" s="51"/>
      <c r="AJ104" s="51"/>
      <c r="AK104" s="51"/>
      <c r="AL104" s="51"/>
      <c r="AM104" s="51"/>
      <c r="AN104" s="52"/>
      <c r="AO104" s="59">
        <v>100</v>
      </c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>
        <f t="shared" si="0"/>
        <v>100</v>
      </c>
      <c r="BF104" s="59"/>
      <c r="BG104" s="59"/>
      <c r="BH104" s="59"/>
      <c r="BI104" s="59"/>
      <c r="BJ104" s="59"/>
      <c r="BK104" s="59"/>
      <c r="BL104" s="59"/>
    </row>
    <row r="105" spans="1:71" s="28" customFormat="1" ht="33" customHeight="1" x14ac:dyDescent="0.25">
      <c r="A105" s="56"/>
      <c r="B105" s="56"/>
      <c r="C105" s="56"/>
      <c r="D105" s="56"/>
      <c r="E105" s="56"/>
      <c r="F105" s="56"/>
      <c r="G105" s="53" t="s">
        <v>123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5"/>
      <c r="Z105" s="63" t="s">
        <v>80</v>
      </c>
      <c r="AA105" s="63"/>
      <c r="AB105" s="63"/>
      <c r="AC105" s="63"/>
      <c r="AD105" s="63"/>
      <c r="AE105" s="50" t="s">
        <v>78</v>
      </c>
      <c r="AF105" s="51"/>
      <c r="AG105" s="51"/>
      <c r="AH105" s="51"/>
      <c r="AI105" s="51"/>
      <c r="AJ105" s="51"/>
      <c r="AK105" s="51"/>
      <c r="AL105" s="51"/>
      <c r="AM105" s="51"/>
      <c r="AN105" s="52"/>
      <c r="AO105" s="59">
        <f>AO97/387645800*100</f>
        <v>6.2944058725774923</v>
      </c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>
        <f>AO105+AW105</f>
        <v>6.2944058725774923</v>
      </c>
      <c r="BF105" s="59"/>
      <c r="BG105" s="59"/>
      <c r="BH105" s="59"/>
      <c r="BI105" s="59"/>
      <c r="BJ105" s="59"/>
      <c r="BK105" s="59"/>
      <c r="BL105" s="59"/>
      <c r="BS105" s="28" t="s">
        <v>122</v>
      </c>
    </row>
    <row r="106" spans="1:71" s="28" customFormat="1" ht="15.75" x14ac:dyDescent="0.25"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71" s="28" customFormat="1" ht="15.75" x14ac:dyDescent="0.25"/>
    <row r="108" spans="1:71" s="28" customFormat="1" ht="21.75" customHeight="1" x14ac:dyDescent="0.25">
      <c r="A108" s="134" t="s">
        <v>100</v>
      </c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3"/>
      <c r="AO108" s="131" t="s">
        <v>109</v>
      </c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</row>
    <row r="109" spans="1:71" s="28" customFormat="1" ht="15.75" x14ac:dyDescent="0.25">
      <c r="W109" s="135" t="s">
        <v>5</v>
      </c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42"/>
      <c r="AO109" s="136" t="s">
        <v>108</v>
      </c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</row>
    <row r="110" spans="1:71" s="28" customFormat="1" ht="15.75" customHeight="1" x14ac:dyDescent="0.25">
      <c r="A110" s="133" t="s">
        <v>3</v>
      </c>
      <c r="B110" s="133"/>
      <c r="C110" s="133"/>
      <c r="D110" s="133"/>
      <c r="E110" s="133"/>
      <c r="F110" s="133"/>
    </row>
    <row r="111" spans="1:71" s="28" customFormat="1" ht="20.25" customHeight="1" x14ac:dyDescent="0.25">
      <c r="A111" s="80" t="s">
        <v>84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1"/>
    </row>
    <row r="112" spans="1:71" x14ac:dyDescent="0.2">
      <c r="A112" s="149" t="s">
        <v>47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</row>
    <row r="113" spans="1:59" ht="24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59" ht="19.5" customHeight="1" x14ac:dyDescent="0.25">
      <c r="A114" s="153" t="s">
        <v>85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3"/>
      <c r="AO114" s="131" t="s">
        <v>107</v>
      </c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</row>
    <row r="115" spans="1:59" x14ac:dyDescent="0.2">
      <c r="W115" s="135" t="s">
        <v>5</v>
      </c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42"/>
      <c r="AO115" s="136" t="s">
        <v>108</v>
      </c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</row>
    <row r="116" spans="1:59" ht="15.75" customHeight="1" x14ac:dyDescent="0.2">
      <c r="A116" s="151">
        <f>AO7</f>
        <v>45029</v>
      </c>
      <c r="B116" s="152"/>
      <c r="C116" s="152"/>
      <c r="D116" s="152"/>
      <c r="E116" s="152"/>
      <c r="F116" s="152"/>
      <c r="G116" s="152"/>
      <c r="H116" s="152"/>
    </row>
    <row r="117" spans="1:59" x14ac:dyDescent="0.2">
      <c r="A117" s="148" t="s">
        <v>45</v>
      </c>
      <c r="B117" s="148"/>
      <c r="C117" s="148"/>
      <c r="D117" s="148"/>
      <c r="E117" s="148"/>
      <c r="F117" s="148"/>
      <c r="G117" s="148"/>
      <c r="H117" s="148"/>
      <c r="I117" s="9"/>
      <c r="J117" s="9"/>
      <c r="K117" s="9"/>
      <c r="L117" s="9"/>
      <c r="M117" s="9"/>
      <c r="N117" s="9"/>
      <c r="O117" s="9"/>
      <c r="P117" s="9"/>
      <c r="Q117" s="9"/>
    </row>
    <row r="118" spans="1:59" x14ac:dyDescent="0.2">
      <c r="A118" s="11" t="s">
        <v>46</v>
      </c>
    </row>
  </sheetData>
  <mergeCells count="405">
    <mergeCell ref="BE105:BL105"/>
    <mergeCell ref="G105:Y105"/>
    <mergeCell ref="A105:F105"/>
    <mergeCell ref="Z105:AD105"/>
    <mergeCell ref="AE105:AN105"/>
    <mergeCell ref="AO105:AV105"/>
    <mergeCell ref="AW105:BD105"/>
    <mergeCell ref="BE104:BL104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W94:BD94"/>
    <mergeCell ref="BE94:BL94"/>
    <mergeCell ref="A95:F95"/>
    <mergeCell ref="G95:AD95"/>
    <mergeCell ref="AE95:AN95"/>
    <mergeCell ref="AO95:AV95"/>
    <mergeCell ref="AW95:BD95"/>
    <mergeCell ref="BE95:BL95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66:BL66"/>
    <mergeCell ref="AC53:AJ53"/>
    <mergeCell ref="AK53:AR53"/>
    <mergeCell ref="AS53:AZ53"/>
    <mergeCell ref="AC51:AJ51"/>
    <mergeCell ref="AK47:AR48"/>
    <mergeCell ref="D51:AB51"/>
    <mergeCell ref="AS49:AZ49"/>
    <mergeCell ref="AJ58:AQ59"/>
    <mergeCell ref="AR58:AY59"/>
    <mergeCell ref="AO115:BG115"/>
    <mergeCell ref="A58:C59"/>
    <mergeCell ref="D60:AA60"/>
    <mergeCell ref="AB60:AI60"/>
    <mergeCell ref="W115:AM115"/>
    <mergeCell ref="A68:F68"/>
    <mergeCell ref="A69:F69"/>
    <mergeCell ref="Z69:AD69"/>
    <mergeCell ref="A26:BL26"/>
    <mergeCell ref="A28:BL28"/>
    <mergeCell ref="G40:BL40"/>
    <mergeCell ref="A117:H117"/>
    <mergeCell ref="A112:AS112"/>
    <mergeCell ref="A116:H116"/>
    <mergeCell ref="A114:V114"/>
    <mergeCell ref="W114:AM114"/>
    <mergeCell ref="AO114:BG114"/>
    <mergeCell ref="AB58:AI59"/>
    <mergeCell ref="D53:AB53"/>
    <mergeCell ref="G31:BL31"/>
    <mergeCell ref="A22:T22"/>
    <mergeCell ref="AS22:BC22"/>
    <mergeCell ref="BD22:BL22"/>
    <mergeCell ref="T23:W23"/>
    <mergeCell ref="A23:H23"/>
    <mergeCell ref="G30:BL30"/>
    <mergeCell ref="I23:S23"/>
    <mergeCell ref="A25:BL25"/>
    <mergeCell ref="AO70:AV70"/>
    <mergeCell ref="A34:BL34"/>
    <mergeCell ref="A57:AY57"/>
    <mergeCell ref="A40:F40"/>
    <mergeCell ref="A37:BL37"/>
    <mergeCell ref="AC49:AJ49"/>
    <mergeCell ref="AC50:AJ50"/>
    <mergeCell ref="A43:F43"/>
    <mergeCell ref="G43:BL43"/>
    <mergeCell ref="A53:C53"/>
    <mergeCell ref="AR61:AY61"/>
    <mergeCell ref="AJ60:AQ60"/>
    <mergeCell ref="G68:Y68"/>
    <mergeCell ref="G69:Y69"/>
    <mergeCell ref="G71:Y71"/>
    <mergeCell ref="AO68:AV68"/>
    <mergeCell ref="Z68:AD68"/>
    <mergeCell ref="AE68:AN68"/>
    <mergeCell ref="AE69:AN69"/>
    <mergeCell ref="G70:AN70"/>
    <mergeCell ref="W108:AM108"/>
    <mergeCell ref="W109:AM109"/>
    <mergeCell ref="A93:F93"/>
    <mergeCell ref="G93:Y93"/>
    <mergeCell ref="AO109:BG109"/>
    <mergeCell ref="A60:C60"/>
    <mergeCell ref="AR60:AY60"/>
    <mergeCell ref="A61:C61"/>
    <mergeCell ref="D61:AA61"/>
    <mergeCell ref="AB61:AI61"/>
    <mergeCell ref="AW67:BD67"/>
    <mergeCell ref="AO67:AV67"/>
    <mergeCell ref="AE67:AN67"/>
    <mergeCell ref="A67:F67"/>
    <mergeCell ref="AO108:BG108"/>
    <mergeCell ref="A110:F110"/>
    <mergeCell ref="A71:F71"/>
    <mergeCell ref="Z71:AD71"/>
    <mergeCell ref="AE71:AN71"/>
    <mergeCell ref="A108:V108"/>
    <mergeCell ref="AO2:BL2"/>
    <mergeCell ref="AO6:BF6"/>
    <mergeCell ref="A62:C62"/>
    <mergeCell ref="D62:AA62"/>
    <mergeCell ref="AB62:AI62"/>
    <mergeCell ref="AJ62:AQ62"/>
    <mergeCell ref="AR62:AY62"/>
    <mergeCell ref="AO5:BL5"/>
    <mergeCell ref="AO3:BL3"/>
    <mergeCell ref="D58:AA5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42:F42"/>
    <mergeCell ref="A31:F31"/>
    <mergeCell ref="A29:F29"/>
    <mergeCell ref="A35:BL35"/>
    <mergeCell ref="G39:BL39"/>
    <mergeCell ref="A41:F41"/>
    <mergeCell ref="A38:F38"/>
    <mergeCell ref="G38:BL38"/>
    <mergeCell ref="A39:F39"/>
    <mergeCell ref="A30:F30"/>
    <mergeCell ref="A32:F32"/>
    <mergeCell ref="G32:BL32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BE19:BL19"/>
    <mergeCell ref="AK19:BC19"/>
    <mergeCell ref="BE71:BL71"/>
    <mergeCell ref="AO69:AV69"/>
    <mergeCell ref="AW69:BD69"/>
    <mergeCell ref="BE69:BL69"/>
    <mergeCell ref="AW71:BD71"/>
    <mergeCell ref="AO71:AV71"/>
    <mergeCell ref="AW70:BD70"/>
    <mergeCell ref="BE70:BL70"/>
    <mergeCell ref="A11:BL11"/>
    <mergeCell ref="B13:L13"/>
    <mergeCell ref="B14:L14"/>
    <mergeCell ref="BE67:BL67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G42:BL42"/>
    <mergeCell ref="AS47:AZ48"/>
    <mergeCell ref="D47:AB48"/>
    <mergeCell ref="D49:AB49"/>
    <mergeCell ref="D50:AB50"/>
    <mergeCell ref="AK20:BC20"/>
    <mergeCell ref="B20:L20"/>
    <mergeCell ref="N20:Y20"/>
    <mergeCell ref="AA20:AI20"/>
    <mergeCell ref="BE20:BL20"/>
    <mergeCell ref="AW68:BD68"/>
    <mergeCell ref="BE68:BL68"/>
    <mergeCell ref="A52:C52"/>
    <mergeCell ref="D52:AB52"/>
    <mergeCell ref="AC52:AJ52"/>
    <mergeCell ref="AK52:AR52"/>
    <mergeCell ref="AS52:AZ52"/>
    <mergeCell ref="Z67:AD67"/>
    <mergeCell ref="G67:Y67"/>
    <mergeCell ref="A64:C64"/>
    <mergeCell ref="AJ64:AQ64"/>
    <mergeCell ref="AR64:AY64"/>
    <mergeCell ref="A54:C54"/>
    <mergeCell ref="D54:AB54"/>
    <mergeCell ref="AC54:AJ54"/>
    <mergeCell ref="AK54:AR54"/>
    <mergeCell ref="AS54:AZ54"/>
    <mergeCell ref="D64:AA64"/>
    <mergeCell ref="AB64:AI64"/>
    <mergeCell ref="AJ61:AQ61"/>
    <mergeCell ref="BE72:BL72"/>
    <mergeCell ref="A72:F72"/>
    <mergeCell ref="G72:Y72"/>
    <mergeCell ref="Z72:AD72"/>
    <mergeCell ref="A90:F90"/>
    <mergeCell ref="G90:Y90"/>
    <mergeCell ref="Z90:AD90"/>
    <mergeCell ref="AE90:AN90"/>
    <mergeCell ref="AO90:AV90"/>
    <mergeCell ref="AW90:BD90"/>
    <mergeCell ref="AE72:AN72"/>
    <mergeCell ref="AO72:AV72"/>
    <mergeCell ref="AW72:BD72"/>
    <mergeCell ref="BE88:BL88"/>
    <mergeCell ref="A73:F73"/>
    <mergeCell ref="G73:Y73"/>
    <mergeCell ref="Z73:AD73"/>
    <mergeCell ref="AE73:AN73"/>
    <mergeCell ref="AO73:AV73"/>
    <mergeCell ref="AW73:BD73"/>
    <mergeCell ref="A88:F88"/>
    <mergeCell ref="G88:Y88"/>
    <mergeCell ref="Z88:AD88"/>
    <mergeCell ref="AE88:AN88"/>
    <mergeCell ref="AO88:AV88"/>
    <mergeCell ref="AW88:BD88"/>
    <mergeCell ref="BE73:BL73"/>
    <mergeCell ref="BE74:BL74"/>
    <mergeCell ref="BE86:BL86"/>
    <mergeCell ref="AO86:AV86"/>
    <mergeCell ref="BE85:BL85"/>
    <mergeCell ref="BE84:BL84"/>
    <mergeCell ref="AW84:BD84"/>
    <mergeCell ref="AW82:BD82"/>
    <mergeCell ref="AW86:BD86"/>
    <mergeCell ref="BE75:BL75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O76:AV76"/>
    <mergeCell ref="AW76:BD76"/>
    <mergeCell ref="AW78:BD78"/>
    <mergeCell ref="AW83:BD83"/>
    <mergeCell ref="AO77:AV77"/>
    <mergeCell ref="AW77:BD77"/>
    <mergeCell ref="BE78:BL78"/>
    <mergeCell ref="AO79:AV79"/>
    <mergeCell ref="BE76:BL76"/>
    <mergeCell ref="BE77:BL77"/>
    <mergeCell ref="BE81:BL81"/>
    <mergeCell ref="BE83:BL83"/>
    <mergeCell ref="AO82:AV82"/>
    <mergeCell ref="AO4:BL4"/>
    <mergeCell ref="AR63:AY63"/>
    <mergeCell ref="AO81:AV81"/>
    <mergeCell ref="BE82:BL82"/>
    <mergeCell ref="AO78:AV78"/>
    <mergeCell ref="A81:F81"/>
    <mergeCell ref="G81:Y81"/>
    <mergeCell ref="Z81:AD81"/>
    <mergeCell ref="AE81:AN81"/>
    <mergeCell ref="A87:F87"/>
    <mergeCell ref="Z87:AD87"/>
    <mergeCell ref="A85:F85"/>
    <mergeCell ref="Z85:AD85"/>
    <mergeCell ref="Z84:AD84"/>
    <mergeCell ref="AE86:AN86"/>
    <mergeCell ref="A78:F78"/>
    <mergeCell ref="G78:Y78"/>
    <mergeCell ref="AW81:BD81"/>
    <mergeCell ref="G82:Y82"/>
    <mergeCell ref="Z82:AD82"/>
    <mergeCell ref="A111:V111"/>
    <mergeCell ref="A89:F89"/>
    <mergeCell ref="A91:F91"/>
    <mergeCell ref="G91:Y91"/>
    <mergeCell ref="G86:Y86"/>
    <mergeCell ref="A70:F70"/>
    <mergeCell ref="AW79:BD79"/>
    <mergeCell ref="BE79:BL79"/>
    <mergeCell ref="AE78:AN78"/>
    <mergeCell ref="Z77:AD77"/>
    <mergeCell ref="AE77:AN77"/>
    <mergeCell ref="Z78:AD78"/>
    <mergeCell ref="A79:F79"/>
    <mergeCell ref="G79:Y79"/>
    <mergeCell ref="Z79:AD79"/>
    <mergeCell ref="A86:F86"/>
    <mergeCell ref="A84:F84"/>
    <mergeCell ref="AE85:AN85"/>
    <mergeCell ref="G85:Y85"/>
    <mergeCell ref="A82:F82"/>
    <mergeCell ref="G84:Y84"/>
    <mergeCell ref="A83:F83"/>
    <mergeCell ref="Z86:AD86"/>
    <mergeCell ref="AE84:AN84"/>
    <mergeCell ref="G83:AN83"/>
    <mergeCell ref="AE82:AN82"/>
    <mergeCell ref="AE79:AN79"/>
    <mergeCell ref="BE89:BL89"/>
    <mergeCell ref="AO87:AV87"/>
    <mergeCell ref="AW87:BD87"/>
    <mergeCell ref="BE87:BL87"/>
    <mergeCell ref="G89:Y89"/>
    <mergeCell ref="AW85:BD85"/>
    <mergeCell ref="AO84:AV84"/>
    <mergeCell ref="Z91:AD91"/>
    <mergeCell ref="AE91:AN91"/>
    <mergeCell ref="AO91:AV91"/>
    <mergeCell ref="AW91:BD91"/>
    <mergeCell ref="BE91:BL91"/>
    <mergeCell ref="Z89:AD89"/>
    <mergeCell ref="AW89:BD89"/>
    <mergeCell ref="AE89:AN89"/>
    <mergeCell ref="AO89:AV89"/>
    <mergeCell ref="BE90:BL90"/>
    <mergeCell ref="AE87:AN87"/>
    <mergeCell ref="G87:Y87"/>
    <mergeCell ref="A63:C63"/>
    <mergeCell ref="D63:AA63"/>
    <mergeCell ref="AB63:AI63"/>
    <mergeCell ref="AJ63:AQ63"/>
    <mergeCell ref="AO85:AV85"/>
    <mergeCell ref="AO83:AV83"/>
    <mergeCell ref="A77:F77"/>
    <mergeCell ref="G77:Y77"/>
  </mergeCells>
  <phoneticPr fontId="0" type="noConversion"/>
  <conditionalFormatting sqref="G79 G76:G77 G89:L89 G91:L105">
    <cfRule type="cellIs" dxfId="11" priority="16" stopIfTrue="1" operator="equal">
      <formula>$G75</formula>
    </cfRule>
  </conditionalFormatting>
  <conditionalFormatting sqref="D54:I54">
    <cfRule type="cellIs" dxfId="10" priority="17" stopIfTrue="1" operator="equal">
      <formula>$D52</formula>
    </cfRule>
  </conditionalFormatting>
  <conditionalFormatting sqref="A71:F79 A84:F105">
    <cfRule type="cellIs" dxfId="9" priority="18" stopIfTrue="1" operator="equal">
      <formula>0</formula>
    </cfRule>
  </conditionalFormatting>
  <conditionalFormatting sqref="G89 G84:L84 G85 G78:L78 H75:L75 G74:G75 G72:L73 G87 G90:L90 G88:L88 G96:L96 G101:L101 G91:G105">
    <cfRule type="cellIs" dxfId="8" priority="20" stopIfTrue="1" operator="equal">
      <formula>#REF!</formula>
    </cfRule>
  </conditionalFormatting>
  <conditionalFormatting sqref="G86:L87">
    <cfRule type="cellIs" dxfId="7" priority="15" stopIfTrue="1" operator="equal">
      <formula>$G85</formula>
    </cfRule>
  </conditionalFormatting>
  <conditionalFormatting sqref="G71:L71">
    <cfRule type="cellIs" dxfId="6" priority="21" stopIfTrue="1" operator="equal">
      <formula>$G69</formula>
    </cfRule>
  </conditionalFormatting>
  <conditionalFormatting sqref="D51:D53">
    <cfRule type="cellIs" dxfId="5" priority="23" stopIfTrue="1" operator="equal">
      <formula>$D50</formula>
    </cfRule>
  </conditionalFormatting>
  <conditionalFormatting sqref="H103:L103 G93:G95 G100">
    <cfRule type="cellIs" dxfId="4" priority="7" stopIfTrue="1" operator="equal">
      <formula>$G92</formula>
    </cfRule>
  </conditionalFormatting>
  <conditionalFormatting sqref="G98">
    <cfRule type="cellIs" dxfId="3" priority="6" stopIfTrue="1" operator="equal">
      <formula>$G96</formula>
    </cfRule>
  </conditionalFormatting>
  <conditionalFormatting sqref="G99:L99">
    <cfRule type="cellIs" dxfId="2" priority="5" stopIfTrue="1" operator="equal">
      <formula>$G97</formula>
    </cfRule>
  </conditionalFormatting>
  <conditionalFormatting sqref="G97:L97">
    <cfRule type="cellIs" dxfId="1" priority="4" stopIfTrue="1" operator="equal">
      <formula>$G98</formula>
    </cfRule>
  </conditionalFormatting>
  <conditionalFormatting sqref="G105">
    <cfRule type="cellIs" dxfId="0" priority="1" stopIfTrue="1" operator="equal">
      <formula>$G104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2" manualBreakCount="2">
    <brk id="77" max="64" man="1"/>
    <brk id="10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2023-04-18T08:43:09Z</cp:lastPrinted>
  <dcterms:created xsi:type="dcterms:W3CDTF">2016-08-15T09:54:21Z</dcterms:created>
  <dcterms:modified xsi:type="dcterms:W3CDTF">2023-04-19T10:24:14Z</dcterms:modified>
</cp:coreProperties>
</file>