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истопад\2811\Паспорти УКІ\"/>
    </mc:Choice>
  </mc:AlternateContent>
  <bookViews>
    <workbookView xWindow="0" yWindow="0" windowWidth="28800" windowHeight="11835"/>
  </bookViews>
  <sheets>
    <sheet name="1417310" sheetId="2" r:id="rId1"/>
  </sheets>
  <definedNames>
    <definedName name="_xlnm.Print_Area" localSheetId="0">'1417310'!$A$1:$BM$106</definedName>
  </definedNames>
  <calcPr calcId="152511"/>
</workbook>
</file>

<file path=xl/calcChain.xml><?xml version="1.0" encoding="utf-8"?>
<calcChain xmlns="http://schemas.openxmlformats.org/spreadsheetml/2006/main">
  <c r="AW84" i="2" l="1"/>
  <c r="AW93" i="2" s="1"/>
  <c r="BE93" i="2" s="1"/>
  <c r="AW90" i="2"/>
  <c r="BE90" i="2" s="1"/>
  <c r="AW68" i="2"/>
  <c r="AW78" i="2" s="1"/>
  <c r="BE78" i="2" s="1"/>
  <c r="BC93" i="2"/>
  <c r="BA93" i="2"/>
  <c r="AY93" i="2"/>
  <c r="AW66" i="2"/>
  <c r="AK48" i="2" s="1"/>
  <c r="AS48" i="2" s="1"/>
  <c r="AW92" i="2"/>
  <c r="AW79" i="2"/>
  <c r="BE79" i="2"/>
  <c r="BE92" i="2"/>
  <c r="AW89" i="2"/>
  <c r="BE89" i="2" s="1"/>
  <c r="BE87" i="2"/>
  <c r="BE86" i="2"/>
  <c r="BE84" i="2"/>
  <c r="BE83" i="2"/>
  <c r="AW75" i="2"/>
  <c r="BE75" i="2"/>
  <c r="BE71" i="2"/>
  <c r="BE72" i="2"/>
  <c r="BE69" i="2"/>
  <c r="BE77" i="2"/>
  <c r="A104" i="2"/>
  <c r="AB58" i="2"/>
  <c r="AK47" i="2"/>
  <c r="AK50" i="2" s="1"/>
  <c r="AS47" i="2"/>
  <c r="BE67" i="2"/>
  <c r="BE68" i="2"/>
  <c r="AW74" i="2"/>
  <c r="BE74" i="2"/>
  <c r="BE66" i="2"/>
  <c r="AW82" i="2"/>
  <c r="AK49" i="2" s="1"/>
  <c r="AS49" i="2" s="1"/>
  <c r="I23" i="2" l="1"/>
  <c r="U22" i="2" s="1"/>
  <c r="AS50" i="2"/>
  <c r="AJ57" i="2"/>
  <c r="BE82" i="2"/>
  <c r="AJ58" i="2" l="1"/>
  <c r="AR58" i="2" s="1"/>
  <c r="AR57" i="2"/>
</calcChain>
</file>

<file path=xl/sharedStrings.xml><?xml version="1.0" encoding="utf-8"?>
<sst xmlns="http://schemas.openxmlformats.org/spreadsheetml/2006/main" count="160" uniqueCount="102">
  <si>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</si>
  <si>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</si>
  <si>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</si>
  <si>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</si>
  <si>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</si>
  <si>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</si>
  <si>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</si>
  <si>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</si>
  <si>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</si>
  <si>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</si>
  <si>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</si>
  <si>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</si>
  <si>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</si>
  <si>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</si>
  <si>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</si>
  <si>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</si>
  <si>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</si>
  <si>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</si>
  <si>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</si>
  <si>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</si>
  <si>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</si>
  <si>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</si>
  <si>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</si>
  <si>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</si>
  <si>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</si>
  <si>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</si>
  <si>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</si>
  <si>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</si>
  <si>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</si>
  <si>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</si>
  <si>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</si>
  <si>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</si>
  <si>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</si>
  <si>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</si>
  <si>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</si>
  <si>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</si>
  <si>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</si>
  <si>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</si>
  <si>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</si>
  <si>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</si>
  <si>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</si>
  <si>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</si>
  <si>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</si>
  <si>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</si>
  <si>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</si>
  <si>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</si>
  <si>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власних повноважень міських рад в галузі будівництва, реконструкції об'єктів комунального господарства, шляхів місцевого значення</t>
  </si>
  <si>
    <t>УСЬОГО</t>
  </si>
  <si>
    <t>затрат</t>
  </si>
  <si>
    <t>грн.</t>
  </si>
  <si>
    <t>якості</t>
  </si>
  <si>
    <t>відс.</t>
  </si>
  <si>
    <t>Забезпечення розвитку інфрастуктури території</t>
  </si>
  <si>
    <t>Фінансове управління Хмельницької міської ради</t>
  </si>
  <si>
    <t>03356163</t>
  </si>
  <si>
    <t>7310</t>
  </si>
  <si>
    <t>0443</t>
  </si>
  <si>
    <t>Будівництво об`єктів житлово-комунального господарства</t>
  </si>
  <si>
    <t>рішення сесії міської ради</t>
  </si>
  <si>
    <t>Управління комунальної інфраструктури Хмельницької міської ради</t>
  </si>
  <si>
    <t>розрахунково</t>
  </si>
  <si>
    <t>гривень</t>
  </si>
  <si>
    <t>Наказ</t>
  </si>
  <si>
    <t>бюджетної програми місцевого бюджету на 2023 рік</t>
  </si>
  <si>
    <t>2256400000</t>
  </si>
  <si>
    <t>Завдання 1. Забезпечення реконструкції об’єктів</t>
  </si>
  <si>
    <t>обсяг видатків на погашення кредиторської заборгованості, яка виникла станом на 01.01.2023, а саме: робочий проект на "Реконструкція під'їзної дороги від вул. Вінницьке шосе до вул. Вінницьке шосе, 18 (індустріальний парк) в м Хмельницькому</t>
  </si>
  <si>
    <t>рівень погашення кредиторської заборгованості за 2022 рік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</si>
  <si>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</si>
  <si>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Забезпечення реконструкції об’єктів - погашення кредиторської заборгованості за 2022 рік</t>
  </si>
  <si>
    <t>(Власне ім'я, ПРІЗВИЩЕ)</t>
  </si>
  <si>
    <t>Завдання 1. Забезпечення будівництва об’єктів</t>
  </si>
  <si>
    <t xml:space="preserve">Забезпечення реконструкції об’єктів </t>
  </si>
  <si>
    <t>Забезпечення будівництва об’єктів</t>
  </si>
  <si>
    <t xml:space="preserve">обсяг видатків на коригування проектно-кошторисної документації "Реконструкція скидного колектора та розчистка річки Плоскої" </t>
  </si>
  <si>
    <t>продукту</t>
  </si>
  <si>
    <t>кількість об`єктів, які необхідно та планується реконструювати</t>
  </si>
  <si>
    <t>кількість проектно-кошторисної документації на реконструкцію  об`єктів, яку необхідно та планується коригувати</t>
  </si>
  <si>
    <t>од.</t>
  </si>
  <si>
    <t>ефективності</t>
  </si>
  <si>
    <t>витрати на реконструкцію 1 об`єкта</t>
  </si>
  <si>
    <t>витрати на коригування 1 проектно-кошторисної документації на реконструкцію об`єкта</t>
  </si>
  <si>
    <t xml:space="preserve">відсоток передбачених коштів на реконструкцію парку-пам`ятки садово-паркового мистецтва місцевого значення "Парк ім. М. Чекмана. Ділянка колеса огляду" відповідно до зведеного кошторису </t>
  </si>
  <si>
    <t>питома вага кількості проектно-кошторисної документації, що заплановано коригувати до кількості, що необхідно коригувати</t>
  </si>
  <si>
    <t>Завдання 2. Забезпечення будівництва об’єктів</t>
  </si>
  <si>
    <t>обсяг видатків на коригування кошторисної частини проекту та проведення експертизи "Будівництво системи водопостачання в с. Бахматівці Хмельницького району Хмельницької області"</t>
  </si>
  <si>
    <t>обсяг видатків на нове будівництво водогону в с. Велика Калинівка Хмельницього району Хмельницької області</t>
  </si>
  <si>
    <t>кількість об`єктів будівництва, для яких необхідно та планується здійснити  коригування кошторисної частини проекту та проведення експертизи</t>
  </si>
  <si>
    <t>кількість об`єктів будівництва</t>
  </si>
  <si>
    <t xml:space="preserve">службова записка відділу інженерних мереж та комунікацій </t>
  </si>
  <si>
    <t>витрати на коригування кошторисної частини проекту та проведення експертизи одного об`єкту</t>
  </si>
  <si>
    <t xml:space="preserve">відсоток передбачених коштів на  будівництво системи водопостачання в с. Бахматівці Хмельницького району Хмельницької області відповідно до зведеного кошторису </t>
  </si>
  <si>
    <t xml:space="preserve">обсяг видатків на реконструкцію парку-пам"ятки садово-паркового мистецтва місцевого значення "Парк ім. М.Чекмана." Ділянка колеса огляду </t>
  </si>
  <si>
    <t>обсяг видатків, в т. ч.:</t>
  </si>
  <si>
    <t>службова записка відділу з благоустрою</t>
  </si>
  <si>
    <t xml:space="preserve">відсоток передбачених коштів на  нове будівництво водогону в с. Велика Калинівка Хмельницього району Хмельницької області відповідно до зведеного кошторису </t>
  </si>
  <si>
    <t>витрати на коригування 1 проектно-кошторисної документації на будівицтво об`єкта</t>
  </si>
  <si>
    <t>Василь КАБАЛЬСЬКИЙ</t>
  </si>
  <si>
    <t>Начальник фінансового управління</t>
  </si>
  <si>
    <t>Сергій ЯМЧУК</t>
  </si>
  <si>
    <t xml:space="preserve">Заступник директора департаменту інфраструктури міста – начальник управління комунальної інфраструктури 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</si>
  <si>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28.03.2023 року № 8 "Про внесення змін до бюджету Хмельницької міської територіальної громади на 2023 рік", рішення сесії Хмельницької міської ради від 28.07.2023 року № 7 "Про внесення змін до бюджету Хмельницької міської територіальної громади на 2023 рік", рішення сесії Хмельницької міської ради від 10.11.2023 року № 5  "Про внесення змін до бюджету Хмельницької міської територіальної громади на 2023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</si>
</sst>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0"/>
      <name val="Times New Roman"/>
      <family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/>
    <xf numFmtId="0" fontId="16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Alignment="1">
      <alignment vertical="top"/>
    </xf>
    <xf numFmtId="0" fontId="3" fillId="0" borderId="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top"/>
    </xf>
    <xf numFmtId="0" fontId="18" fillId="0" borderId="0" xfId="0" applyFont="1"/>
    <xf numFmtId="0" fontId="17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0" fillId="0" borderId="7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quotePrefix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9" fillId="0" borderId="2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left" wrapText="1"/>
    </xf>
    <xf numFmtId="0" fontId="17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6" fillId="0" borderId="2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2" xfId="0" quotePrefix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right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3" fillId="0" borderId="2" xfId="0" quotePrefix="1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4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3" fillId="0" borderId="0" xfId="0" quotePrefix="1" applyFont="1" applyAlignment="1">
      <alignment horizontal="left" wrapText="1"/>
    </xf>
    <xf numFmtId="0" fontId="0" fillId="0" borderId="0" xfId="0" applyAlignment="1">
      <alignment horizontal="left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16" fillId="0" borderId="2" xfId="0" applyFont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6"/>
  <sheetViews>
    <sheetView tabSelected="1" view="pageBreakPreview" zoomScaleNormal="100" zoomScaleSheetLayoutView="100" workbookViewId="0">
      <selection activeCell="Z120" sqref="Z12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80" width="10" style="1" bestFit="1" customWidth="1"/>
    <col min="81" max="16384" width="9.140625" style="1"/>
  </cols>
  <sheetData>
    <row r="1" spans="1:77" ht="44.25" customHeight="1" x14ac:dyDescent="0.2">
      <c r="AO1" s="121" t="s">
        <v>19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1:77" ht="15.95" customHeight="1" x14ac:dyDescent="0.2">
      <c r="AO2" s="125" t="s">
        <v>0</v>
      </c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</row>
    <row r="3" spans="1:77" ht="15" customHeight="1" x14ac:dyDescent="0.25">
      <c r="AO3" s="119" t="s">
        <v>62</v>
      </c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77" ht="21.75" customHeight="1" x14ac:dyDescent="0.25">
      <c r="AO4" s="127" t="s">
        <v>59</v>
      </c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</row>
    <row r="5" spans="1:77" x14ac:dyDescent="0.2">
      <c r="AO5" s="128" t="s">
        <v>7</v>
      </c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</row>
    <row r="6" spans="1:77" ht="7.5" customHeight="1" x14ac:dyDescent="0.2"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</row>
    <row r="7" spans="1:77" ht="14.25" customHeight="1" x14ac:dyDescent="0.2">
      <c r="AO7" s="123">
        <v>45254</v>
      </c>
      <c r="AP7" s="124"/>
      <c r="AQ7" s="124"/>
      <c r="AR7" s="124"/>
      <c r="AS7" s="124"/>
      <c r="AT7" s="124"/>
      <c r="AU7" s="124"/>
      <c r="AV7" s="1" t="s">
        <v>45</v>
      </c>
      <c r="AW7" s="124">
        <v>335</v>
      </c>
      <c r="AX7" s="124"/>
      <c r="AY7" s="124"/>
      <c r="AZ7" s="124"/>
      <c r="BA7" s="124"/>
      <c r="BB7" s="124"/>
      <c r="BC7" s="124"/>
      <c r="BD7" s="124"/>
      <c r="BE7" s="124"/>
      <c r="BF7" s="124"/>
    </row>
    <row r="8" spans="1:77" x14ac:dyDescent="0.2">
      <c r="AO8" s="26"/>
      <c r="AP8" s="26"/>
      <c r="AQ8" s="26"/>
      <c r="AR8" s="26"/>
      <c r="AS8" s="26"/>
      <c r="AT8" s="26"/>
      <c r="AU8" s="26"/>
      <c r="AW8" s="14"/>
      <c r="AX8" s="14"/>
      <c r="AY8" s="14"/>
      <c r="AZ8" s="14"/>
      <c r="BA8" s="14"/>
      <c r="BB8" s="14"/>
      <c r="BC8" s="14"/>
      <c r="BD8" s="14"/>
      <c r="BE8" s="14"/>
      <c r="BF8" s="14"/>
    </row>
    <row r="9" spans="1:77" ht="6.75" customHeight="1" x14ac:dyDescent="0.2"/>
    <row r="10" spans="1:77" ht="15.75" customHeight="1" x14ac:dyDescent="0.2">
      <c r="A10" s="122" t="s">
        <v>8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 x14ac:dyDescent="0.2">
      <c r="A11" s="122" t="s">
        <v>63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12.7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8" customHeight="1" x14ac:dyDescent="0.2">
      <c r="A13" s="15" t="s">
        <v>35</v>
      </c>
      <c r="B13" s="111">
        <v>1400000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29"/>
      <c r="N13" s="110" t="s">
        <v>59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0"/>
      <c r="AU13" s="111" t="s">
        <v>54</v>
      </c>
      <c r="AV13" s="112"/>
      <c r="AW13" s="112"/>
      <c r="AX13" s="112"/>
      <c r="AY13" s="112"/>
      <c r="AZ13" s="112"/>
      <c r="BA13" s="112"/>
      <c r="BB13" s="112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</row>
    <row r="14" spans="1:77" customFormat="1" ht="24" customHeight="1" x14ac:dyDescent="0.2">
      <c r="A14" s="23"/>
      <c r="B14" s="113" t="s">
        <v>38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44"/>
      <c r="N14" s="118" t="s">
        <v>44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44"/>
      <c r="AU14" s="113" t="s">
        <v>37</v>
      </c>
      <c r="AV14" s="113"/>
      <c r="AW14" s="113"/>
      <c r="AX14" s="113"/>
      <c r="AY14" s="113"/>
      <c r="AZ14" s="113"/>
      <c r="BA14" s="113"/>
      <c r="BB14" s="11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</row>
    <row r="15" spans="1:77" customFormat="1" x14ac:dyDescent="0.2">
      <c r="BE15" s="19"/>
      <c r="BF15" s="19"/>
      <c r="BG15" s="19"/>
      <c r="BH15" s="19"/>
      <c r="BI15" s="19"/>
      <c r="BJ15" s="19"/>
      <c r="BK15" s="19"/>
      <c r="BL15" s="19"/>
    </row>
    <row r="16" spans="1:77" customFormat="1" ht="18" customHeight="1" x14ac:dyDescent="0.2">
      <c r="A16" s="25" t="s">
        <v>4</v>
      </c>
      <c r="B16" s="111">
        <v>1410000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29"/>
      <c r="N16" s="110" t="s">
        <v>59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0"/>
      <c r="AU16" s="111" t="s">
        <v>54</v>
      </c>
      <c r="AV16" s="112"/>
      <c r="AW16" s="112"/>
      <c r="AX16" s="112"/>
      <c r="AY16" s="112"/>
      <c r="AZ16" s="112"/>
      <c r="BA16" s="112"/>
      <c r="BB16" s="112"/>
      <c r="BC16" s="16"/>
      <c r="BD16" s="16"/>
      <c r="BE16" s="16"/>
      <c r="BF16" s="16"/>
      <c r="BG16" s="16"/>
      <c r="BH16" s="16"/>
      <c r="BI16" s="16"/>
      <c r="BJ16" s="16"/>
      <c r="BK16" s="16"/>
      <c r="BL16" s="17"/>
      <c r="BM16" s="20"/>
      <c r="BN16" s="20"/>
      <c r="BO16" s="20"/>
      <c r="BP16" s="16"/>
      <c r="BQ16" s="16"/>
      <c r="BR16" s="16"/>
      <c r="BS16" s="16"/>
      <c r="BT16" s="16"/>
      <c r="BU16" s="16"/>
      <c r="BV16" s="16"/>
      <c r="BW16" s="16"/>
    </row>
    <row r="17" spans="1:79" customFormat="1" ht="24" customHeight="1" x14ac:dyDescent="0.2">
      <c r="A17" s="22"/>
      <c r="B17" s="113" t="s">
        <v>38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44"/>
      <c r="N17" s="118" t="s">
        <v>43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44"/>
      <c r="AU17" s="113" t="s">
        <v>37</v>
      </c>
      <c r="AV17" s="113"/>
      <c r="AW17" s="113"/>
      <c r="AX17" s="113"/>
      <c r="AY17" s="113"/>
      <c r="AZ17" s="113"/>
      <c r="BA17" s="113"/>
      <c r="BB17" s="113"/>
      <c r="BC17" s="18"/>
      <c r="BD17" s="18"/>
      <c r="BE17" s="18"/>
      <c r="BF17" s="18"/>
      <c r="BG17" s="18"/>
      <c r="BH17" s="18"/>
      <c r="BI17" s="18"/>
      <c r="BJ17" s="18"/>
      <c r="BK17" s="21"/>
      <c r="BL17" s="18"/>
      <c r="BM17" s="20"/>
      <c r="BN17" s="20"/>
      <c r="BO17" s="20"/>
      <c r="BP17" s="18"/>
      <c r="BQ17" s="18"/>
      <c r="BR17" s="18"/>
      <c r="BS17" s="18"/>
      <c r="BT17" s="18"/>
      <c r="BU17" s="18"/>
      <c r="BV17" s="18"/>
      <c r="BW17" s="18"/>
    </row>
    <row r="18" spans="1:79" customFormat="1" x14ac:dyDescent="0.2"/>
    <row r="19" spans="1:79" customFormat="1" ht="28.5" customHeight="1" x14ac:dyDescent="0.2">
      <c r="A19" s="15" t="s">
        <v>36</v>
      </c>
      <c r="B19" s="111">
        <v>1417310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28"/>
      <c r="N19" s="111" t="s">
        <v>55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7"/>
      <c r="AA19" s="111" t="s">
        <v>56</v>
      </c>
      <c r="AB19" s="112"/>
      <c r="AC19" s="112"/>
      <c r="AD19" s="112"/>
      <c r="AE19" s="112"/>
      <c r="AF19" s="112"/>
      <c r="AG19" s="112"/>
      <c r="AH19" s="112"/>
      <c r="AI19" s="112"/>
      <c r="AJ19" s="27"/>
      <c r="AK19" s="112" t="s">
        <v>57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7"/>
      <c r="BE19" s="111" t="s">
        <v>64</v>
      </c>
      <c r="BF19" s="112"/>
      <c r="BG19" s="112"/>
      <c r="BH19" s="112"/>
      <c r="BI19" s="112"/>
      <c r="BJ19" s="112"/>
      <c r="BK19" s="112"/>
      <c r="BL19" s="112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</row>
    <row r="20" spans="1:79" customFormat="1" ht="25.5" customHeight="1" x14ac:dyDescent="0.2">
      <c r="B20" s="113" t="s">
        <v>38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45"/>
      <c r="N20" s="113" t="s">
        <v>39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46"/>
      <c r="AA20" s="120" t="s">
        <v>40</v>
      </c>
      <c r="AB20" s="120"/>
      <c r="AC20" s="120"/>
      <c r="AD20" s="120"/>
      <c r="AE20" s="120"/>
      <c r="AF20" s="120"/>
      <c r="AG20" s="120"/>
      <c r="AH20" s="120"/>
      <c r="AI20" s="120"/>
      <c r="AJ20" s="46"/>
      <c r="AK20" s="114" t="s">
        <v>41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46"/>
      <c r="BE20" s="113" t="s">
        <v>42</v>
      </c>
      <c r="BF20" s="113"/>
      <c r="BG20" s="113"/>
      <c r="BH20" s="113"/>
      <c r="BI20" s="113"/>
      <c r="BJ20" s="113"/>
      <c r="BK20" s="113"/>
      <c r="BL20" s="113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</row>
    <row r="21" spans="1:79" ht="6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5" customHeight="1" x14ac:dyDescent="0.25">
      <c r="A22" s="115" t="s">
        <v>33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>
        <f>AS22+I23</f>
        <v>2130164</v>
      </c>
      <c r="V22" s="116"/>
      <c r="W22" s="116"/>
      <c r="X22" s="116"/>
      <c r="Y22" s="116"/>
      <c r="Z22" s="116"/>
      <c r="AA22" s="116"/>
      <c r="AB22" s="116"/>
      <c r="AC22" s="116"/>
      <c r="AD22" s="116"/>
      <c r="AE22" s="117" t="s">
        <v>34</v>
      </c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6">
        <v>0</v>
      </c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31" t="s">
        <v>10</v>
      </c>
      <c r="BE22" s="131"/>
      <c r="BF22" s="131"/>
      <c r="BG22" s="131"/>
      <c r="BH22" s="131"/>
      <c r="BI22" s="131"/>
      <c r="BJ22" s="131"/>
      <c r="BK22" s="131"/>
      <c r="BL22" s="131"/>
    </row>
    <row r="23" spans="1:79" ht="24.95" customHeight="1" x14ac:dyDescent="0.25">
      <c r="A23" s="131" t="s">
        <v>9</v>
      </c>
      <c r="B23" s="131"/>
      <c r="C23" s="131"/>
      <c r="D23" s="131"/>
      <c r="E23" s="131"/>
      <c r="F23" s="131"/>
      <c r="G23" s="131"/>
      <c r="H23" s="131"/>
      <c r="I23" s="116">
        <f>AK50</f>
        <v>2130164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31" t="s">
        <v>11</v>
      </c>
      <c r="U23" s="131"/>
      <c r="V23" s="131"/>
      <c r="W23" s="131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79" ht="12.75" customHeight="1" x14ac:dyDescent="0.2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79" ht="15.75" customHeight="1" x14ac:dyDescent="0.2">
      <c r="A25" s="125" t="s">
        <v>21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</row>
    <row r="26" spans="1:79" ht="81.75" customHeight="1" x14ac:dyDescent="0.2">
      <c r="A26" s="129" t="s">
        <v>101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</row>
    <row r="27" spans="1:79" ht="9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75" customHeight="1" x14ac:dyDescent="0.2">
      <c r="A28" s="131" t="s">
        <v>20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</row>
    <row r="29" spans="1:79" ht="21" customHeight="1" x14ac:dyDescent="0.2">
      <c r="A29" s="67" t="s">
        <v>15</v>
      </c>
      <c r="B29" s="67"/>
      <c r="C29" s="67"/>
      <c r="D29" s="67"/>
      <c r="E29" s="67"/>
      <c r="F29" s="67"/>
      <c r="G29" s="63" t="s">
        <v>24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75" x14ac:dyDescent="0.2">
      <c r="A30" s="67">
        <v>1</v>
      </c>
      <c r="B30" s="67"/>
      <c r="C30" s="67"/>
      <c r="D30" s="67"/>
      <c r="E30" s="67"/>
      <c r="F30" s="67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21" customHeight="1" x14ac:dyDescent="0.2">
      <c r="A31" s="67">
        <v>1</v>
      </c>
      <c r="B31" s="67"/>
      <c r="C31" s="67"/>
      <c r="D31" s="67"/>
      <c r="E31" s="67"/>
      <c r="F31" s="67"/>
      <c r="G31" s="146" t="s">
        <v>46</v>
      </c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8"/>
      <c r="CA31" s="1" t="s">
        <v>32</v>
      </c>
    </row>
    <row r="32" spans="1:79" ht="12.7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.95" customHeight="1" x14ac:dyDescent="0.2">
      <c r="A33" s="131" t="s">
        <v>22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</row>
    <row r="34" spans="1:64" ht="20.25" customHeight="1" x14ac:dyDescent="0.25">
      <c r="A34" s="142" t="s">
        <v>52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</row>
    <row r="35" spans="1:64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64" ht="15.75" customHeight="1" x14ac:dyDescent="0.2">
      <c r="A36" s="131" t="s">
        <v>23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</row>
    <row r="37" spans="1:64" ht="18" customHeight="1" x14ac:dyDescent="0.2">
      <c r="A37" s="67" t="s">
        <v>15</v>
      </c>
      <c r="B37" s="67"/>
      <c r="C37" s="67"/>
      <c r="D37" s="67"/>
      <c r="E37" s="67"/>
      <c r="F37" s="67"/>
      <c r="G37" s="63" t="s">
        <v>12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5"/>
    </row>
    <row r="38" spans="1:64" ht="18" customHeight="1" x14ac:dyDescent="0.2">
      <c r="A38" s="67">
        <v>1</v>
      </c>
      <c r="B38" s="67"/>
      <c r="C38" s="67"/>
      <c r="D38" s="67"/>
      <c r="E38" s="67"/>
      <c r="F38" s="67"/>
      <c r="G38" s="63">
        <v>2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64" ht="22.5" customHeight="1" x14ac:dyDescent="0.2">
      <c r="A39" s="67">
        <v>1</v>
      </c>
      <c r="B39" s="67"/>
      <c r="C39" s="67"/>
      <c r="D39" s="67"/>
      <c r="E39" s="67"/>
      <c r="F39" s="67"/>
      <c r="G39" s="101" t="s">
        <v>65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</row>
    <row r="40" spans="1:64" ht="22.5" customHeight="1" x14ac:dyDescent="0.2">
      <c r="A40" s="67">
        <v>2</v>
      </c>
      <c r="B40" s="67"/>
      <c r="C40" s="67"/>
      <c r="D40" s="67"/>
      <c r="E40" s="67"/>
      <c r="F40" s="67"/>
      <c r="G40" s="101" t="s">
        <v>71</v>
      </c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</row>
    <row r="41" spans="1:64" ht="18.75" customHeight="1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ht="15.75" customHeight="1" x14ac:dyDescent="0.2">
      <c r="A42" s="131" t="s">
        <v>25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5" customHeight="1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132" t="s">
        <v>61</v>
      </c>
      <c r="AT43" s="132"/>
      <c r="AU43" s="132"/>
      <c r="AV43" s="132"/>
      <c r="AW43" s="132"/>
      <c r="AX43" s="132"/>
      <c r="AY43" s="132"/>
      <c r="AZ43" s="132"/>
      <c r="BA43" s="32"/>
      <c r="BB43" s="32"/>
      <c r="BC43" s="32"/>
      <c r="BD43" s="32"/>
      <c r="BE43" s="32"/>
      <c r="BF43" s="32"/>
      <c r="BG43" s="32"/>
      <c r="BH43" s="32"/>
      <c r="BI43" s="11"/>
      <c r="BJ43" s="11"/>
      <c r="BK43" s="11"/>
      <c r="BL43" s="11"/>
    </row>
    <row r="44" spans="1:64" ht="12" customHeight="1" x14ac:dyDescent="0.25">
      <c r="A44" s="67" t="s">
        <v>15</v>
      </c>
      <c r="B44" s="67"/>
      <c r="C44" s="67"/>
      <c r="D44" s="133" t="s">
        <v>13</v>
      </c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5"/>
      <c r="AC44" s="67" t="s">
        <v>16</v>
      </c>
      <c r="AD44" s="67"/>
      <c r="AE44" s="67"/>
      <c r="AF44" s="67"/>
      <c r="AG44" s="67"/>
      <c r="AH44" s="67"/>
      <c r="AI44" s="67"/>
      <c r="AJ44" s="67"/>
      <c r="AK44" s="67" t="s">
        <v>17</v>
      </c>
      <c r="AL44" s="67"/>
      <c r="AM44" s="67"/>
      <c r="AN44" s="67"/>
      <c r="AO44" s="67"/>
      <c r="AP44" s="67"/>
      <c r="AQ44" s="67"/>
      <c r="AR44" s="67"/>
      <c r="AS44" s="67" t="s">
        <v>14</v>
      </c>
      <c r="AT44" s="67"/>
      <c r="AU44" s="67"/>
      <c r="AV44" s="67"/>
      <c r="AW44" s="67"/>
      <c r="AX44" s="67"/>
      <c r="AY44" s="67"/>
      <c r="AZ44" s="67"/>
      <c r="BA44" s="13"/>
      <c r="BB44" s="13"/>
      <c r="BC44" s="13"/>
      <c r="BD44" s="13"/>
      <c r="BE44" s="13"/>
      <c r="BF44" s="13"/>
      <c r="BG44" s="13"/>
      <c r="BH44" s="13"/>
      <c r="BI44" s="33"/>
      <c r="BJ44" s="33"/>
      <c r="BK44" s="33"/>
      <c r="BL44" s="33"/>
    </row>
    <row r="45" spans="1:64" ht="9" customHeight="1" x14ac:dyDescent="0.25">
      <c r="A45" s="67"/>
      <c r="B45" s="67"/>
      <c r="C45" s="67"/>
      <c r="D45" s="13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8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13"/>
      <c r="BB45" s="13"/>
      <c r="BC45" s="13"/>
      <c r="BD45" s="13"/>
      <c r="BE45" s="13"/>
      <c r="BF45" s="13"/>
      <c r="BG45" s="13"/>
      <c r="BH45" s="13"/>
      <c r="BI45" s="33"/>
      <c r="BJ45" s="33"/>
      <c r="BK45" s="33"/>
      <c r="BL45" s="33"/>
    </row>
    <row r="46" spans="1:64" ht="18" customHeight="1" x14ac:dyDescent="0.25">
      <c r="A46" s="67">
        <v>1</v>
      </c>
      <c r="B46" s="67"/>
      <c r="C46" s="67"/>
      <c r="D46" s="63">
        <v>2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67">
        <v>3</v>
      </c>
      <c r="AD46" s="67"/>
      <c r="AE46" s="67"/>
      <c r="AF46" s="67"/>
      <c r="AG46" s="67"/>
      <c r="AH46" s="67"/>
      <c r="AI46" s="67"/>
      <c r="AJ46" s="67"/>
      <c r="AK46" s="67">
        <v>4</v>
      </c>
      <c r="AL46" s="67"/>
      <c r="AM46" s="67"/>
      <c r="AN46" s="67"/>
      <c r="AO46" s="67"/>
      <c r="AP46" s="67"/>
      <c r="AQ46" s="67"/>
      <c r="AR46" s="67"/>
      <c r="AS46" s="67">
        <v>5</v>
      </c>
      <c r="AT46" s="67"/>
      <c r="AU46" s="67"/>
      <c r="AV46" s="67"/>
      <c r="AW46" s="67"/>
      <c r="AX46" s="67"/>
      <c r="AY46" s="67"/>
      <c r="AZ46" s="67"/>
      <c r="BA46" s="13"/>
      <c r="BB46" s="13"/>
      <c r="BC46" s="13"/>
      <c r="BD46" s="13"/>
      <c r="BE46" s="13"/>
      <c r="BF46" s="13"/>
      <c r="BG46" s="13"/>
      <c r="BH46" s="13"/>
      <c r="BI46" s="33"/>
      <c r="BJ46" s="33"/>
      <c r="BK46" s="33"/>
      <c r="BL46" s="33"/>
    </row>
    <row r="47" spans="1:64" ht="35.25" customHeight="1" x14ac:dyDescent="0.25">
      <c r="A47" s="67">
        <v>1</v>
      </c>
      <c r="B47" s="67"/>
      <c r="C47" s="67"/>
      <c r="D47" s="146" t="s">
        <v>69</v>
      </c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8"/>
      <c r="AC47" s="54">
        <v>0</v>
      </c>
      <c r="AD47" s="54"/>
      <c r="AE47" s="54"/>
      <c r="AF47" s="54"/>
      <c r="AG47" s="54"/>
      <c r="AH47" s="54"/>
      <c r="AI47" s="54"/>
      <c r="AJ47" s="54"/>
      <c r="AK47" s="54">
        <f>AW67</f>
        <v>226400</v>
      </c>
      <c r="AL47" s="54"/>
      <c r="AM47" s="54"/>
      <c r="AN47" s="54"/>
      <c r="AO47" s="54"/>
      <c r="AP47" s="54"/>
      <c r="AQ47" s="54"/>
      <c r="AR47" s="54"/>
      <c r="AS47" s="54">
        <f>AC47+AK47</f>
        <v>226400</v>
      </c>
      <c r="AT47" s="54"/>
      <c r="AU47" s="54"/>
      <c r="AV47" s="54"/>
      <c r="AW47" s="54"/>
      <c r="AX47" s="54"/>
      <c r="AY47" s="54"/>
      <c r="AZ47" s="54"/>
      <c r="BA47" s="35"/>
      <c r="BB47" s="35"/>
      <c r="BC47" s="35"/>
      <c r="BD47" s="35"/>
      <c r="BE47" s="35"/>
      <c r="BF47" s="35"/>
      <c r="BG47" s="35"/>
      <c r="BH47" s="35"/>
      <c r="BI47" s="33"/>
      <c r="BJ47" s="33"/>
      <c r="BK47" s="33"/>
      <c r="BL47" s="33"/>
    </row>
    <row r="48" spans="1:64" ht="18" customHeight="1" x14ac:dyDescent="0.25">
      <c r="A48" s="67">
        <v>2</v>
      </c>
      <c r="B48" s="67"/>
      <c r="C48" s="67"/>
      <c r="D48" s="101" t="s">
        <v>72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54">
        <v>0</v>
      </c>
      <c r="AD48" s="54"/>
      <c r="AE48" s="54"/>
      <c r="AF48" s="54"/>
      <c r="AG48" s="54"/>
      <c r="AH48" s="54"/>
      <c r="AI48" s="54"/>
      <c r="AJ48" s="54"/>
      <c r="AK48" s="54">
        <f>AW66-AW67</f>
        <v>517800</v>
      </c>
      <c r="AL48" s="54"/>
      <c r="AM48" s="54"/>
      <c r="AN48" s="54"/>
      <c r="AO48" s="54"/>
      <c r="AP48" s="54"/>
      <c r="AQ48" s="54"/>
      <c r="AR48" s="54"/>
      <c r="AS48" s="54">
        <f>AC48+AK48</f>
        <v>517800</v>
      </c>
      <c r="AT48" s="54"/>
      <c r="AU48" s="54"/>
      <c r="AV48" s="54"/>
      <c r="AW48" s="54"/>
      <c r="AX48" s="54"/>
      <c r="AY48" s="54"/>
      <c r="AZ48" s="54"/>
      <c r="BA48" s="35"/>
      <c r="BB48" s="35"/>
      <c r="BC48" s="35"/>
      <c r="BD48" s="35"/>
      <c r="BE48" s="35"/>
      <c r="BF48" s="35"/>
      <c r="BG48" s="35"/>
      <c r="BH48" s="35"/>
      <c r="BI48" s="33"/>
      <c r="BJ48" s="33"/>
      <c r="BK48" s="33"/>
      <c r="BL48" s="33"/>
    </row>
    <row r="49" spans="1:79" ht="18" customHeight="1" x14ac:dyDescent="0.25">
      <c r="A49" s="67">
        <v>3</v>
      </c>
      <c r="B49" s="67"/>
      <c r="C49" s="67"/>
      <c r="D49" s="101" t="s">
        <v>73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3"/>
      <c r="AC49" s="54">
        <v>0</v>
      </c>
      <c r="AD49" s="54"/>
      <c r="AE49" s="54"/>
      <c r="AF49" s="54"/>
      <c r="AG49" s="54"/>
      <c r="AH49" s="54"/>
      <c r="AI49" s="54"/>
      <c r="AJ49" s="54"/>
      <c r="AK49" s="54">
        <f>AW82</f>
        <v>1385964</v>
      </c>
      <c r="AL49" s="54"/>
      <c r="AM49" s="54"/>
      <c r="AN49" s="54"/>
      <c r="AO49" s="54"/>
      <c r="AP49" s="54"/>
      <c r="AQ49" s="54"/>
      <c r="AR49" s="54"/>
      <c r="AS49" s="54">
        <f>AC49+AK49</f>
        <v>1385964</v>
      </c>
      <c r="AT49" s="54"/>
      <c r="AU49" s="54"/>
      <c r="AV49" s="54"/>
      <c r="AW49" s="54"/>
      <c r="AX49" s="54"/>
      <c r="AY49" s="54"/>
      <c r="AZ49" s="54"/>
      <c r="BA49" s="35"/>
      <c r="BB49" s="35"/>
      <c r="BC49" s="35"/>
      <c r="BD49" s="35"/>
      <c r="BE49" s="35"/>
      <c r="BF49" s="35"/>
      <c r="BG49" s="35"/>
      <c r="BH49" s="35"/>
      <c r="BI49" s="33"/>
      <c r="BJ49" s="33"/>
      <c r="BK49" s="33"/>
      <c r="BL49" s="33"/>
    </row>
    <row r="50" spans="1:79" s="2" customFormat="1" ht="18" customHeight="1" x14ac:dyDescent="0.25">
      <c r="A50" s="56"/>
      <c r="B50" s="56"/>
      <c r="C50" s="56"/>
      <c r="D50" s="143" t="s">
        <v>47</v>
      </c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5"/>
      <c r="AC50" s="70">
        <v>0</v>
      </c>
      <c r="AD50" s="70"/>
      <c r="AE50" s="70"/>
      <c r="AF50" s="70"/>
      <c r="AG50" s="70"/>
      <c r="AH50" s="70"/>
      <c r="AI50" s="70"/>
      <c r="AJ50" s="70"/>
      <c r="AK50" s="70">
        <f>SUM(AK47:AR49)</f>
        <v>2130164</v>
      </c>
      <c r="AL50" s="70"/>
      <c r="AM50" s="70"/>
      <c r="AN50" s="70"/>
      <c r="AO50" s="70"/>
      <c r="AP50" s="70"/>
      <c r="AQ50" s="70"/>
      <c r="AR50" s="70"/>
      <c r="AS50" s="70">
        <f>AC50+AK50</f>
        <v>2130164</v>
      </c>
      <c r="AT50" s="70"/>
      <c r="AU50" s="70"/>
      <c r="AV50" s="70"/>
      <c r="AW50" s="70"/>
      <c r="AX50" s="70"/>
      <c r="AY50" s="70"/>
      <c r="AZ50" s="70"/>
      <c r="BA50" s="36"/>
      <c r="BB50" s="36"/>
      <c r="BC50" s="36"/>
      <c r="BD50" s="36"/>
      <c r="BE50" s="36"/>
      <c r="BF50" s="36"/>
      <c r="BG50" s="36"/>
      <c r="BH50" s="36"/>
      <c r="BI50" s="34"/>
      <c r="BJ50" s="34"/>
      <c r="BK50" s="34"/>
      <c r="BL50" s="34"/>
    </row>
    <row r="51" spans="1:79" ht="15.75" customHeight="1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</row>
    <row r="52" spans="1:79" ht="15.75" customHeight="1" x14ac:dyDescent="0.2">
      <c r="A52" s="125" t="s">
        <v>26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</row>
    <row r="53" spans="1:79" ht="15" customHeight="1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132" t="s">
        <v>61</v>
      </c>
      <c r="AS53" s="132"/>
      <c r="AT53" s="132"/>
      <c r="AU53" s="132"/>
      <c r="AV53" s="132"/>
      <c r="AW53" s="132"/>
      <c r="AX53" s="132"/>
      <c r="AY53" s="132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</row>
    <row r="54" spans="1:79" ht="11.25" customHeight="1" x14ac:dyDescent="0.25">
      <c r="A54" s="67" t="s">
        <v>15</v>
      </c>
      <c r="B54" s="67"/>
      <c r="C54" s="67"/>
      <c r="D54" s="133" t="s">
        <v>18</v>
      </c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5"/>
      <c r="AB54" s="67" t="s">
        <v>16</v>
      </c>
      <c r="AC54" s="67"/>
      <c r="AD54" s="67"/>
      <c r="AE54" s="67"/>
      <c r="AF54" s="67"/>
      <c r="AG54" s="67"/>
      <c r="AH54" s="67"/>
      <c r="AI54" s="67"/>
      <c r="AJ54" s="67" t="s">
        <v>17</v>
      </c>
      <c r="AK54" s="67"/>
      <c r="AL54" s="67"/>
      <c r="AM54" s="67"/>
      <c r="AN54" s="67"/>
      <c r="AO54" s="67"/>
      <c r="AP54" s="67"/>
      <c r="AQ54" s="67"/>
      <c r="AR54" s="67" t="s">
        <v>14</v>
      </c>
      <c r="AS54" s="67"/>
      <c r="AT54" s="67"/>
      <c r="AU54" s="67"/>
      <c r="AV54" s="67"/>
      <c r="AW54" s="67"/>
      <c r="AX54" s="67"/>
      <c r="AY54" s="67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</row>
    <row r="55" spans="1:79" ht="14.25" customHeight="1" x14ac:dyDescent="0.25">
      <c r="A55" s="67"/>
      <c r="B55" s="67"/>
      <c r="C55" s="67"/>
      <c r="D55" s="13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8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</row>
    <row r="56" spans="1:79" ht="15.75" customHeight="1" x14ac:dyDescent="0.25">
      <c r="A56" s="67">
        <v>1</v>
      </c>
      <c r="B56" s="67"/>
      <c r="C56" s="67"/>
      <c r="D56" s="63">
        <v>2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</row>
    <row r="57" spans="1:79" ht="49.5" customHeight="1" x14ac:dyDescent="0.25">
      <c r="A57" s="67">
        <v>1</v>
      </c>
      <c r="B57" s="67"/>
      <c r="C57" s="67"/>
      <c r="D57" s="101" t="s">
        <v>68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3"/>
      <c r="AB57" s="54">
        <v>0</v>
      </c>
      <c r="AC57" s="54"/>
      <c r="AD57" s="54"/>
      <c r="AE57" s="54"/>
      <c r="AF57" s="54"/>
      <c r="AG57" s="54"/>
      <c r="AH57" s="54"/>
      <c r="AI57" s="54"/>
      <c r="AJ57" s="54">
        <f>AK50</f>
        <v>2130164</v>
      </c>
      <c r="AK57" s="54"/>
      <c r="AL57" s="54"/>
      <c r="AM57" s="54"/>
      <c r="AN57" s="54"/>
      <c r="AO57" s="54"/>
      <c r="AP57" s="54"/>
      <c r="AQ57" s="54"/>
      <c r="AR57" s="54">
        <f>AB57+AJ57</f>
        <v>2130164</v>
      </c>
      <c r="AS57" s="54"/>
      <c r="AT57" s="54"/>
      <c r="AU57" s="54"/>
      <c r="AV57" s="54"/>
      <c r="AW57" s="54"/>
      <c r="AX57" s="54"/>
      <c r="AY57" s="54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CA57" s="1" t="s">
        <v>6</v>
      </c>
    </row>
    <row r="58" spans="1:79" s="2" customFormat="1" ht="18.75" customHeight="1" x14ac:dyDescent="0.25">
      <c r="A58" s="56"/>
      <c r="B58" s="56"/>
      <c r="C58" s="56"/>
      <c r="D58" s="143" t="s">
        <v>14</v>
      </c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5"/>
      <c r="AB58" s="70">
        <f>AB57</f>
        <v>0</v>
      </c>
      <c r="AC58" s="70"/>
      <c r="AD58" s="70"/>
      <c r="AE58" s="70"/>
      <c r="AF58" s="70"/>
      <c r="AG58" s="70"/>
      <c r="AH58" s="70"/>
      <c r="AI58" s="70"/>
      <c r="AJ58" s="70">
        <f>AJ57</f>
        <v>2130164</v>
      </c>
      <c r="AK58" s="70"/>
      <c r="AL58" s="70"/>
      <c r="AM58" s="70"/>
      <c r="AN58" s="70"/>
      <c r="AO58" s="70"/>
      <c r="AP58" s="70"/>
      <c r="AQ58" s="70"/>
      <c r="AR58" s="70">
        <f>AB58+AJ58</f>
        <v>2130164</v>
      </c>
      <c r="AS58" s="70"/>
      <c r="AT58" s="70"/>
      <c r="AU58" s="70"/>
      <c r="AV58" s="70"/>
      <c r="AW58" s="70"/>
      <c r="AX58" s="70"/>
      <c r="AY58" s="70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</row>
    <row r="59" spans="1:79" ht="15.75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</row>
    <row r="60" spans="1:79" ht="15.75" customHeight="1" x14ac:dyDescent="0.2">
      <c r="A60" s="131" t="s">
        <v>27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</row>
    <row r="61" spans="1:79" ht="9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1:79" ht="31.5" customHeight="1" x14ac:dyDescent="0.2">
      <c r="A62" s="67" t="s">
        <v>15</v>
      </c>
      <c r="B62" s="67"/>
      <c r="C62" s="67"/>
      <c r="D62" s="67"/>
      <c r="E62" s="67"/>
      <c r="F62" s="67"/>
      <c r="G62" s="63" t="s">
        <v>28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67" t="s">
        <v>2</v>
      </c>
      <c r="AA62" s="67"/>
      <c r="AB62" s="67"/>
      <c r="AC62" s="67"/>
      <c r="AD62" s="67"/>
      <c r="AE62" s="67" t="s">
        <v>1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3" t="s">
        <v>16</v>
      </c>
      <c r="AP62" s="64"/>
      <c r="AQ62" s="64"/>
      <c r="AR62" s="64"/>
      <c r="AS62" s="64"/>
      <c r="AT62" s="64"/>
      <c r="AU62" s="64"/>
      <c r="AV62" s="65"/>
      <c r="AW62" s="63" t="s">
        <v>17</v>
      </c>
      <c r="AX62" s="64"/>
      <c r="AY62" s="64"/>
      <c r="AZ62" s="64"/>
      <c r="BA62" s="64"/>
      <c r="BB62" s="64"/>
      <c r="BC62" s="64"/>
      <c r="BD62" s="65"/>
      <c r="BE62" s="63" t="s">
        <v>14</v>
      </c>
      <c r="BF62" s="64"/>
      <c r="BG62" s="64"/>
      <c r="BH62" s="64"/>
      <c r="BI62" s="64"/>
      <c r="BJ62" s="64"/>
      <c r="BK62" s="64"/>
      <c r="BL62" s="65"/>
    </row>
    <row r="63" spans="1:79" ht="18" customHeight="1" x14ac:dyDescent="0.2">
      <c r="A63" s="67">
        <v>1</v>
      </c>
      <c r="B63" s="67"/>
      <c r="C63" s="67"/>
      <c r="D63" s="67"/>
      <c r="E63" s="67"/>
      <c r="F63" s="67"/>
      <c r="G63" s="63">
        <v>2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9.5" customHeight="1" x14ac:dyDescent="0.2">
      <c r="A64" s="63"/>
      <c r="B64" s="64"/>
      <c r="C64" s="64"/>
      <c r="D64" s="64"/>
      <c r="E64" s="64"/>
      <c r="F64" s="65"/>
      <c r="G64" s="92" t="s">
        <v>65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63"/>
      <c r="AA64" s="64"/>
      <c r="AB64" s="64"/>
      <c r="AC64" s="64"/>
      <c r="AD64" s="65"/>
      <c r="AE64" s="63"/>
      <c r="AF64" s="64"/>
      <c r="AG64" s="64"/>
      <c r="AH64" s="64"/>
      <c r="AI64" s="64"/>
      <c r="AJ64" s="64"/>
      <c r="AK64" s="64"/>
      <c r="AL64" s="64"/>
      <c r="AM64" s="64"/>
      <c r="AN64" s="65"/>
      <c r="AO64" s="63"/>
      <c r="AP64" s="64"/>
      <c r="AQ64" s="64"/>
      <c r="AR64" s="64"/>
      <c r="AS64" s="64"/>
      <c r="AT64" s="64"/>
      <c r="AU64" s="64"/>
      <c r="AV64" s="65"/>
      <c r="AW64" s="63"/>
      <c r="AX64" s="64"/>
      <c r="AY64" s="64"/>
      <c r="AZ64" s="64"/>
      <c r="BA64" s="64"/>
      <c r="BB64" s="64"/>
      <c r="BC64" s="64"/>
      <c r="BD64" s="65"/>
      <c r="BE64" s="63"/>
      <c r="BF64" s="64"/>
      <c r="BG64" s="64"/>
      <c r="BH64" s="64"/>
      <c r="BI64" s="64"/>
      <c r="BJ64" s="64"/>
      <c r="BK64" s="64"/>
      <c r="BL64" s="65"/>
    </row>
    <row r="65" spans="1:64" ht="18" customHeight="1" x14ac:dyDescent="0.2">
      <c r="A65" s="56">
        <v>0</v>
      </c>
      <c r="B65" s="56"/>
      <c r="C65" s="56"/>
      <c r="D65" s="56"/>
      <c r="E65" s="56"/>
      <c r="F65" s="56"/>
      <c r="G65" s="74" t="s">
        <v>48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77"/>
      <c r="AA65" s="77"/>
      <c r="AB65" s="77"/>
      <c r="AC65" s="77"/>
      <c r="AD65" s="77"/>
      <c r="AE65" s="97"/>
      <c r="AF65" s="97"/>
      <c r="AG65" s="97"/>
      <c r="AH65" s="97"/>
      <c r="AI65" s="97"/>
      <c r="AJ65" s="97"/>
      <c r="AK65" s="97"/>
      <c r="AL65" s="97"/>
      <c r="AM65" s="97"/>
      <c r="AN65" s="74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</row>
    <row r="66" spans="1:64" ht="18" customHeight="1" x14ac:dyDescent="0.2">
      <c r="A66" s="56"/>
      <c r="B66" s="56"/>
      <c r="C66" s="56"/>
      <c r="D66" s="56"/>
      <c r="E66" s="56"/>
      <c r="F66" s="56"/>
      <c r="G66" s="57" t="s">
        <v>93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9"/>
      <c r="Z66" s="55" t="s">
        <v>49</v>
      </c>
      <c r="AA66" s="55"/>
      <c r="AB66" s="55"/>
      <c r="AC66" s="55"/>
      <c r="AD66" s="55"/>
      <c r="AE66" s="60" t="s">
        <v>58</v>
      </c>
      <c r="AF66" s="61"/>
      <c r="AG66" s="61"/>
      <c r="AH66" s="61"/>
      <c r="AI66" s="61"/>
      <c r="AJ66" s="61"/>
      <c r="AK66" s="61"/>
      <c r="AL66" s="61"/>
      <c r="AM66" s="61"/>
      <c r="AN66" s="62"/>
      <c r="AO66" s="54"/>
      <c r="AP66" s="54"/>
      <c r="AQ66" s="54"/>
      <c r="AR66" s="54"/>
      <c r="AS66" s="54"/>
      <c r="AT66" s="54"/>
      <c r="AU66" s="54"/>
      <c r="AV66" s="54"/>
      <c r="AW66" s="154">
        <f>SUM(AW67:BD69)</f>
        <v>744200</v>
      </c>
      <c r="AX66" s="155"/>
      <c r="AY66" s="155"/>
      <c r="AZ66" s="155"/>
      <c r="BA66" s="155"/>
      <c r="BB66" s="155"/>
      <c r="BC66" s="155"/>
      <c r="BD66" s="156"/>
      <c r="BE66" s="54">
        <f>AO66+AW66</f>
        <v>744200</v>
      </c>
      <c r="BF66" s="54"/>
      <c r="BG66" s="54"/>
      <c r="BH66" s="54"/>
      <c r="BI66" s="54"/>
      <c r="BJ66" s="54"/>
      <c r="BK66" s="54"/>
      <c r="BL66" s="54"/>
    </row>
    <row r="67" spans="1:64" ht="81.75" customHeight="1" x14ac:dyDescent="0.2">
      <c r="A67" s="67"/>
      <c r="B67" s="67"/>
      <c r="C67" s="67"/>
      <c r="D67" s="67"/>
      <c r="E67" s="67"/>
      <c r="F67" s="67"/>
      <c r="G67" s="101" t="s">
        <v>66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55" t="s">
        <v>49</v>
      </c>
      <c r="AA67" s="55"/>
      <c r="AB67" s="55"/>
      <c r="AC67" s="55"/>
      <c r="AD67" s="55"/>
      <c r="AE67" s="60" t="s">
        <v>58</v>
      </c>
      <c r="AF67" s="61"/>
      <c r="AG67" s="61"/>
      <c r="AH67" s="61"/>
      <c r="AI67" s="61"/>
      <c r="AJ67" s="61"/>
      <c r="AK67" s="61"/>
      <c r="AL67" s="61"/>
      <c r="AM67" s="61"/>
      <c r="AN67" s="62"/>
      <c r="AO67" s="54"/>
      <c r="AP67" s="54"/>
      <c r="AQ67" s="54"/>
      <c r="AR67" s="54"/>
      <c r="AS67" s="54"/>
      <c r="AT67" s="54"/>
      <c r="AU67" s="54"/>
      <c r="AV67" s="54"/>
      <c r="AW67" s="54">
        <v>226400</v>
      </c>
      <c r="AX67" s="54"/>
      <c r="AY67" s="54"/>
      <c r="AZ67" s="54"/>
      <c r="BA67" s="54"/>
      <c r="BB67" s="54"/>
      <c r="BC67" s="54"/>
      <c r="BD67" s="54"/>
      <c r="BE67" s="54">
        <f>AO67+AW67</f>
        <v>226400</v>
      </c>
      <c r="BF67" s="54"/>
      <c r="BG67" s="54"/>
      <c r="BH67" s="54"/>
      <c r="BI67" s="54"/>
      <c r="BJ67" s="54"/>
      <c r="BK67" s="54"/>
      <c r="BL67" s="54"/>
    </row>
    <row r="68" spans="1:64" ht="51.75" customHeight="1" x14ac:dyDescent="0.2">
      <c r="A68" s="67"/>
      <c r="B68" s="67"/>
      <c r="C68" s="67"/>
      <c r="D68" s="67"/>
      <c r="E68" s="67"/>
      <c r="F68" s="67"/>
      <c r="G68" s="57" t="s">
        <v>92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9"/>
      <c r="Z68" s="55" t="s">
        <v>49</v>
      </c>
      <c r="AA68" s="55"/>
      <c r="AB68" s="55"/>
      <c r="AC68" s="55"/>
      <c r="AD68" s="55"/>
      <c r="AE68" s="60" t="s">
        <v>58</v>
      </c>
      <c r="AF68" s="61"/>
      <c r="AG68" s="61"/>
      <c r="AH68" s="61"/>
      <c r="AI68" s="61"/>
      <c r="AJ68" s="61"/>
      <c r="AK68" s="61"/>
      <c r="AL68" s="61"/>
      <c r="AM68" s="61"/>
      <c r="AN68" s="62"/>
      <c r="AO68" s="54"/>
      <c r="AP68" s="54"/>
      <c r="AQ68" s="54"/>
      <c r="AR68" s="54"/>
      <c r="AS68" s="54"/>
      <c r="AT68" s="54"/>
      <c r="AU68" s="54"/>
      <c r="AV68" s="54"/>
      <c r="AW68" s="54">
        <f>3000000-2000000-690000</f>
        <v>310000</v>
      </c>
      <c r="AX68" s="54"/>
      <c r="AY68" s="54"/>
      <c r="AZ68" s="54"/>
      <c r="BA68" s="54"/>
      <c r="BB68" s="54"/>
      <c r="BC68" s="54"/>
      <c r="BD68" s="54"/>
      <c r="BE68" s="54">
        <f>AO68+AW68</f>
        <v>310000</v>
      </c>
      <c r="BF68" s="54"/>
      <c r="BG68" s="54"/>
      <c r="BH68" s="54"/>
      <c r="BI68" s="54"/>
      <c r="BJ68" s="54"/>
      <c r="BK68" s="54"/>
      <c r="BL68" s="54"/>
    </row>
    <row r="69" spans="1:64" ht="51.75" customHeight="1" x14ac:dyDescent="0.2">
      <c r="A69" s="67"/>
      <c r="B69" s="67"/>
      <c r="C69" s="67"/>
      <c r="D69" s="67"/>
      <c r="E69" s="67"/>
      <c r="F69" s="67"/>
      <c r="G69" s="57" t="s">
        <v>74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9"/>
      <c r="Z69" s="55" t="s">
        <v>49</v>
      </c>
      <c r="AA69" s="55"/>
      <c r="AB69" s="55"/>
      <c r="AC69" s="55"/>
      <c r="AD69" s="55"/>
      <c r="AE69" s="60" t="s">
        <v>58</v>
      </c>
      <c r="AF69" s="61"/>
      <c r="AG69" s="61"/>
      <c r="AH69" s="61"/>
      <c r="AI69" s="61"/>
      <c r="AJ69" s="61"/>
      <c r="AK69" s="61"/>
      <c r="AL69" s="61"/>
      <c r="AM69" s="61"/>
      <c r="AN69" s="62"/>
      <c r="AO69" s="54"/>
      <c r="AP69" s="54"/>
      <c r="AQ69" s="54"/>
      <c r="AR69" s="54"/>
      <c r="AS69" s="54"/>
      <c r="AT69" s="54"/>
      <c r="AU69" s="54"/>
      <c r="AV69" s="54"/>
      <c r="AW69" s="54">
        <v>207800</v>
      </c>
      <c r="AX69" s="54"/>
      <c r="AY69" s="54"/>
      <c r="AZ69" s="54"/>
      <c r="BA69" s="54"/>
      <c r="BB69" s="54"/>
      <c r="BC69" s="54"/>
      <c r="BD69" s="54"/>
      <c r="BE69" s="54">
        <f>AO69+AW69</f>
        <v>207800</v>
      </c>
      <c r="BF69" s="54"/>
      <c r="BG69" s="54"/>
      <c r="BH69" s="54"/>
      <c r="BI69" s="54"/>
      <c r="BJ69" s="54"/>
      <c r="BK69" s="54"/>
      <c r="BL69" s="54"/>
    </row>
    <row r="70" spans="1:64" ht="18.75" customHeight="1" x14ac:dyDescent="0.2">
      <c r="A70" s="67"/>
      <c r="B70" s="67"/>
      <c r="C70" s="67"/>
      <c r="D70" s="67"/>
      <c r="E70" s="67"/>
      <c r="F70" s="67"/>
      <c r="G70" s="83" t="s">
        <v>75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5"/>
      <c r="Z70" s="55"/>
      <c r="AA70" s="55"/>
      <c r="AB70" s="55"/>
      <c r="AC70" s="55"/>
      <c r="AD70" s="55"/>
      <c r="AE70" s="60"/>
      <c r="AF70" s="81"/>
      <c r="AG70" s="81"/>
      <c r="AH70" s="81"/>
      <c r="AI70" s="81"/>
      <c r="AJ70" s="81"/>
      <c r="AK70" s="81"/>
      <c r="AL70" s="81"/>
      <c r="AM70" s="81"/>
      <c r="AN70" s="82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</row>
    <row r="71" spans="1:64" ht="34.5" customHeight="1" x14ac:dyDescent="0.2">
      <c r="A71" s="67"/>
      <c r="B71" s="67"/>
      <c r="C71" s="67"/>
      <c r="D71" s="67"/>
      <c r="E71" s="67"/>
      <c r="F71" s="67"/>
      <c r="G71" s="57" t="s">
        <v>76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55" t="s">
        <v>78</v>
      </c>
      <c r="AA71" s="55"/>
      <c r="AB71" s="55"/>
      <c r="AC71" s="55"/>
      <c r="AD71" s="55"/>
      <c r="AE71" s="98" t="s">
        <v>94</v>
      </c>
      <c r="AF71" s="99"/>
      <c r="AG71" s="99"/>
      <c r="AH71" s="99"/>
      <c r="AI71" s="99"/>
      <c r="AJ71" s="99"/>
      <c r="AK71" s="99"/>
      <c r="AL71" s="99"/>
      <c r="AM71" s="99"/>
      <c r="AN71" s="100"/>
      <c r="AO71" s="54"/>
      <c r="AP71" s="54"/>
      <c r="AQ71" s="54"/>
      <c r="AR71" s="54"/>
      <c r="AS71" s="54"/>
      <c r="AT71" s="54"/>
      <c r="AU71" s="54"/>
      <c r="AV71" s="54"/>
      <c r="AW71" s="66">
        <v>1</v>
      </c>
      <c r="AX71" s="66"/>
      <c r="AY71" s="66"/>
      <c r="AZ71" s="66"/>
      <c r="BA71" s="66"/>
      <c r="BB71" s="66"/>
      <c r="BC71" s="66"/>
      <c r="BD71" s="66"/>
      <c r="BE71" s="66">
        <f>AO71+AW71</f>
        <v>1</v>
      </c>
      <c r="BF71" s="66"/>
      <c r="BG71" s="66"/>
      <c r="BH71" s="66"/>
      <c r="BI71" s="66"/>
      <c r="BJ71" s="66"/>
      <c r="BK71" s="66"/>
      <c r="BL71" s="66"/>
    </row>
    <row r="72" spans="1:64" ht="49.5" customHeight="1" x14ac:dyDescent="0.2">
      <c r="A72" s="67"/>
      <c r="B72" s="67"/>
      <c r="C72" s="67"/>
      <c r="D72" s="67"/>
      <c r="E72" s="67"/>
      <c r="F72" s="67"/>
      <c r="G72" s="57" t="s">
        <v>77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9"/>
      <c r="Z72" s="55" t="s">
        <v>78</v>
      </c>
      <c r="AA72" s="55"/>
      <c r="AB72" s="55"/>
      <c r="AC72" s="55"/>
      <c r="AD72" s="55"/>
      <c r="AE72" s="98" t="s">
        <v>94</v>
      </c>
      <c r="AF72" s="99"/>
      <c r="AG72" s="99"/>
      <c r="AH72" s="99"/>
      <c r="AI72" s="99"/>
      <c r="AJ72" s="99"/>
      <c r="AK72" s="99"/>
      <c r="AL72" s="99"/>
      <c r="AM72" s="99"/>
      <c r="AN72" s="100"/>
      <c r="AO72" s="54"/>
      <c r="AP72" s="54"/>
      <c r="AQ72" s="54"/>
      <c r="AR72" s="54"/>
      <c r="AS72" s="54"/>
      <c r="AT72" s="54"/>
      <c r="AU72" s="54"/>
      <c r="AV72" s="54"/>
      <c r="AW72" s="66">
        <v>1</v>
      </c>
      <c r="AX72" s="66"/>
      <c r="AY72" s="66"/>
      <c r="AZ72" s="66"/>
      <c r="BA72" s="66"/>
      <c r="BB72" s="66"/>
      <c r="BC72" s="66"/>
      <c r="BD72" s="66"/>
      <c r="BE72" s="66">
        <f>AO72+AW72</f>
        <v>1</v>
      </c>
      <c r="BF72" s="66"/>
      <c r="BG72" s="66"/>
      <c r="BH72" s="66"/>
      <c r="BI72" s="66"/>
      <c r="BJ72" s="66"/>
      <c r="BK72" s="66"/>
      <c r="BL72" s="66"/>
    </row>
    <row r="73" spans="1:64" ht="22.5" customHeight="1" x14ac:dyDescent="0.2">
      <c r="A73" s="67"/>
      <c r="B73" s="67"/>
      <c r="C73" s="67"/>
      <c r="D73" s="67"/>
      <c r="E73" s="67"/>
      <c r="F73" s="67"/>
      <c r="G73" s="83" t="s">
        <v>79</v>
      </c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5"/>
      <c r="Z73" s="60"/>
      <c r="AA73" s="81"/>
      <c r="AB73" s="81"/>
      <c r="AC73" s="81"/>
      <c r="AD73" s="82"/>
      <c r="AE73" s="60"/>
      <c r="AF73" s="81"/>
      <c r="AG73" s="81"/>
      <c r="AH73" s="81"/>
      <c r="AI73" s="81"/>
      <c r="AJ73" s="81"/>
      <c r="AK73" s="81"/>
      <c r="AL73" s="81"/>
      <c r="AM73" s="81"/>
      <c r="AN73" s="82"/>
      <c r="AO73" s="54"/>
      <c r="AP73" s="54"/>
      <c r="AQ73" s="54"/>
      <c r="AR73" s="54"/>
      <c r="AS73" s="54"/>
      <c r="AT73" s="54"/>
      <c r="AU73" s="54"/>
      <c r="AV73" s="54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</row>
    <row r="74" spans="1:64" ht="22.5" customHeight="1" x14ac:dyDescent="0.2">
      <c r="A74" s="67"/>
      <c r="B74" s="67"/>
      <c r="C74" s="67"/>
      <c r="D74" s="67"/>
      <c r="E74" s="67"/>
      <c r="F74" s="67"/>
      <c r="G74" s="57" t="s">
        <v>80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9"/>
      <c r="Z74" s="60" t="s">
        <v>49</v>
      </c>
      <c r="AA74" s="81"/>
      <c r="AB74" s="81"/>
      <c r="AC74" s="81"/>
      <c r="AD74" s="82"/>
      <c r="AE74" s="60" t="s">
        <v>60</v>
      </c>
      <c r="AF74" s="61"/>
      <c r="AG74" s="61"/>
      <c r="AH74" s="61"/>
      <c r="AI74" s="61"/>
      <c r="AJ74" s="61"/>
      <c r="AK74" s="61"/>
      <c r="AL74" s="61"/>
      <c r="AM74" s="61"/>
      <c r="AN74" s="62"/>
      <c r="AO74" s="54"/>
      <c r="AP74" s="54"/>
      <c r="AQ74" s="54"/>
      <c r="AR74" s="54"/>
      <c r="AS74" s="54"/>
      <c r="AT74" s="54"/>
      <c r="AU74" s="54"/>
      <c r="AV74" s="54"/>
      <c r="AW74" s="54">
        <f>AW68/AW71</f>
        <v>310000</v>
      </c>
      <c r="AX74" s="54"/>
      <c r="AY74" s="54"/>
      <c r="AZ74" s="54"/>
      <c r="BA74" s="54"/>
      <c r="BB74" s="54"/>
      <c r="BC74" s="54"/>
      <c r="BD74" s="54"/>
      <c r="BE74" s="54">
        <f>AO74+AW74</f>
        <v>310000</v>
      </c>
      <c r="BF74" s="54"/>
      <c r="BG74" s="54"/>
      <c r="BH74" s="54"/>
      <c r="BI74" s="54"/>
      <c r="BJ74" s="54"/>
      <c r="BK74" s="54"/>
      <c r="BL74" s="54"/>
    </row>
    <row r="75" spans="1:64" ht="33.75" customHeight="1" x14ac:dyDescent="0.2">
      <c r="A75" s="67"/>
      <c r="B75" s="67"/>
      <c r="C75" s="67"/>
      <c r="D75" s="67"/>
      <c r="E75" s="67"/>
      <c r="F75" s="67"/>
      <c r="G75" s="57" t="s">
        <v>81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  <c r="Z75" s="60" t="s">
        <v>49</v>
      </c>
      <c r="AA75" s="81"/>
      <c r="AB75" s="81"/>
      <c r="AC75" s="81"/>
      <c r="AD75" s="82"/>
      <c r="AE75" s="60" t="s">
        <v>60</v>
      </c>
      <c r="AF75" s="61"/>
      <c r="AG75" s="61"/>
      <c r="AH75" s="61"/>
      <c r="AI75" s="61"/>
      <c r="AJ75" s="61"/>
      <c r="AK75" s="61"/>
      <c r="AL75" s="61"/>
      <c r="AM75" s="61"/>
      <c r="AN75" s="62"/>
      <c r="AO75" s="54"/>
      <c r="AP75" s="54"/>
      <c r="AQ75" s="54"/>
      <c r="AR75" s="54"/>
      <c r="AS75" s="54"/>
      <c r="AT75" s="54"/>
      <c r="AU75" s="54"/>
      <c r="AV75" s="54"/>
      <c r="AW75" s="54">
        <f>AW69/AW72</f>
        <v>207800</v>
      </c>
      <c r="AX75" s="54"/>
      <c r="AY75" s="54"/>
      <c r="AZ75" s="54"/>
      <c r="BA75" s="54"/>
      <c r="BB75" s="54"/>
      <c r="BC75" s="54"/>
      <c r="BD75" s="54"/>
      <c r="BE75" s="54">
        <f>AO75+AW75</f>
        <v>207800</v>
      </c>
      <c r="BF75" s="54"/>
      <c r="BG75" s="54"/>
      <c r="BH75" s="54"/>
      <c r="BI75" s="54"/>
      <c r="BJ75" s="54"/>
      <c r="BK75" s="54"/>
      <c r="BL75" s="54"/>
    </row>
    <row r="76" spans="1:64" ht="18" customHeight="1" x14ac:dyDescent="0.2">
      <c r="A76" s="56">
        <v>0</v>
      </c>
      <c r="B76" s="56"/>
      <c r="C76" s="56"/>
      <c r="D76" s="56"/>
      <c r="E76" s="56"/>
      <c r="F76" s="56"/>
      <c r="G76" s="74" t="s">
        <v>50</v>
      </c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6"/>
      <c r="Z76" s="77"/>
      <c r="AA76" s="77"/>
      <c r="AB76" s="77"/>
      <c r="AC76" s="77"/>
      <c r="AD76" s="77"/>
      <c r="AE76" s="78"/>
      <c r="AF76" s="79"/>
      <c r="AG76" s="79"/>
      <c r="AH76" s="79"/>
      <c r="AI76" s="79"/>
      <c r="AJ76" s="79"/>
      <c r="AK76" s="79"/>
      <c r="AL76" s="79"/>
      <c r="AM76" s="79"/>
      <c r="AN76" s="8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</row>
    <row r="77" spans="1:64" ht="34.5" customHeight="1" x14ac:dyDescent="0.2">
      <c r="A77" s="67"/>
      <c r="B77" s="67"/>
      <c r="C77" s="67"/>
      <c r="D77" s="67"/>
      <c r="E77" s="67"/>
      <c r="F77" s="67"/>
      <c r="G77" s="71" t="s">
        <v>67</v>
      </c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3"/>
      <c r="Z77" s="55" t="s">
        <v>51</v>
      </c>
      <c r="AA77" s="55"/>
      <c r="AB77" s="55"/>
      <c r="AC77" s="55"/>
      <c r="AD77" s="55"/>
      <c r="AE77" s="60" t="s">
        <v>60</v>
      </c>
      <c r="AF77" s="61"/>
      <c r="AG77" s="61"/>
      <c r="AH77" s="61"/>
      <c r="AI77" s="61"/>
      <c r="AJ77" s="61"/>
      <c r="AK77" s="61"/>
      <c r="AL77" s="61"/>
      <c r="AM77" s="61"/>
      <c r="AN77" s="62"/>
      <c r="AO77" s="54"/>
      <c r="AP77" s="54"/>
      <c r="AQ77" s="54"/>
      <c r="AR77" s="54"/>
      <c r="AS77" s="54"/>
      <c r="AT77" s="54"/>
      <c r="AU77" s="54"/>
      <c r="AV77" s="54"/>
      <c r="AW77" s="66">
        <v>100</v>
      </c>
      <c r="AX77" s="66"/>
      <c r="AY77" s="66"/>
      <c r="AZ77" s="66"/>
      <c r="BA77" s="66"/>
      <c r="BB77" s="66"/>
      <c r="BC77" s="66"/>
      <c r="BD77" s="66"/>
      <c r="BE77" s="66">
        <f>AO77+AW77</f>
        <v>100</v>
      </c>
      <c r="BF77" s="66"/>
      <c r="BG77" s="66"/>
      <c r="BH77" s="66"/>
      <c r="BI77" s="66"/>
      <c r="BJ77" s="66"/>
      <c r="BK77" s="66"/>
      <c r="BL77" s="66"/>
    </row>
    <row r="78" spans="1:64" ht="68.25" customHeight="1" x14ac:dyDescent="0.2">
      <c r="A78" s="109"/>
      <c r="B78" s="109"/>
      <c r="C78" s="109"/>
      <c r="D78" s="109"/>
      <c r="E78" s="109"/>
      <c r="F78" s="109"/>
      <c r="G78" s="105" t="s">
        <v>82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8" t="s">
        <v>51</v>
      </c>
      <c r="AA78" s="108"/>
      <c r="AB78" s="108"/>
      <c r="AC78" s="108"/>
      <c r="AD78" s="108"/>
      <c r="AE78" s="60" t="s">
        <v>60</v>
      </c>
      <c r="AF78" s="61"/>
      <c r="AG78" s="61"/>
      <c r="AH78" s="61"/>
      <c r="AI78" s="61"/>
      <c r="AJ78" s="61"/>
      <c r="AK78" s="61"/>
      <c r="AL78" s="61"/>
      <c r="AM78" s="61"/>
      <c r="AN78" s="62"/>
      <c r="AO78" s="54"/>
      <c r="AP78" s="54"/>
      <c r="AQ78" s="54"/>
      <c r="AR78" s="54"/>
      <c r="AS78" s="54"/>
      <c r="AT78" s="54"/>
      <c r="AU78" s="54"/>
      <c r="AV78" s="54"/>
      <c r="AW78" s="66">
        <f>AW68/10423167*100</f>
        <v>2.9741440389470877</v>
      </c>
      <c r="AX78" s="66"/>
      <c r="AY78" s="66"/>
      <c r="AZ78" s="66"/>
      <c r="BA78" s="66"/>
      <c r="BB78" s="66"/>
      <c r="BC78" s="66"/>
      <c r="BD78" s="66"/>
      <c r="BE78" s="66">
        <f>AO78+AW78</f>
        <v>2.9741440389470877</v>
      </c>
      <c r="BF78" s="66"/>
      <c r="BG78" s="66"/>
      <c r="BH78" s="66"/>
      <c r="BI78" s="66"/>
      <c r="BJ78" s="66"/>
      <c r="BK78" s="66"/>
      <c r="BL78" s="66"/>
    </row>
    <row r="79" spans="1:64" ht="51" customHeight="1" x14ac:dyDescent="0.2">
      <c r="A79" s="67"/>
      <c r="B79" s="67"/>
      <c r="C79" s="67"/>
      <c r="D79" s="67"/>
      <c r="E79" s="67"/>
      <c r="F79" s="67"/>
      <c r="G79" s="107" t="s">
        <v>83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55" t="s">
        <v>51</v>
      </c>
      <c r="AA79" s="55"/>
      <c r="AB79" s="55"/>
      <c r="AC79" s="55"/>
      <c r="AD79" s="55"/>
      <c r="AE79" s="60" t="s">
        <v>60</v>
      </c>
      <c r="AF79" s="61"/>
      <c r="AG79" s="61"/>
      <c r="AH79" s="61"/>
      <c r="AI79" s="61"/>
      <c r="AJ79" s="61"/>
      <c r="AK79" s="61"/>
      <c r="AL79" s="61"/>
      <c r="AM79" s="61"/>
      <c r="AN79" s="62"/>
      <c r="AO79" s="54"/>
      <c r="AP79" s="54"/>
      <c r="AQ79" s="54"/>
      <c r="AR79" s="54"/>
      <c r="AS79" s="54"/>
      <c r="AT79" s="54"/>
      <c r="AU79" s="54"/>
      <c r="AV79" s="54"/>
      <c r="AW79" s="66">
        <f>AW72/1*100</f>
        <v>100</v>
      </c>
      <c r="AX79" s="66"/>
      <c r="AY79" s="66"/>
      <c r="AZ79" s="66"/>
      <c r="BA79" s="66"/>
      <c r="BB79" s="66"/>
      <c r="BC79" s="66"/>
      <c r="BD79" s="66"/>
      <c r="BE79" s="66">
        <f>AO79+AW79</f>
        <v>100</v>
      </c>
      <c r="BF79" s="66"/>
      <c r="BG79" s="66"/>
      <c r="BH79" s="66"/>
      <c r="BI79" s="66"/>
      <c r="BJ79" s="66"/>
      <c r="BK79" s="66"/>
      <c r="BL79" s="66"/>
    </row>
    <row r="80" spans="1:64" ht="18" customHeight="1" x14ac:dyDescent="0.2">
      <c r="A80" s="63"/>
      <c r="B80" s="64"/>
      <c r="C80" s="64"/>
      <c r="D80" s="64"/>
      <c r="E80" s="64"/>
      <c r="F80" s="65"/>
      <c r="G80" s="92" t="s">
        <v>84</v>
      </c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4"/>
      <c r="Z80" s="63"/>
      <c r="AA80" s="64"/>
      <c r="AB80" s="64"/>
      <c r="AC80" s="64"/>
      <c r="AD80" s="65"/>
      <c r="AE80" s="63"/>
      <c r="AF80" s="64"/>
      <c r="AG80" s="64"/>
      <c r="AH80" s="64"/>
      <c r="AI80" s="64"/>
      <c r="AJ80" s="64"/>
      <c r="AK80" s="64"/>
      <c r="AL80" s="64"/>
      <c r="AM80" s="64"/>
      <c r="AN80" s="65"/>
      <c r="AO80" s="63"/>
      <c r="AP80" s="64"/>
      <c r="AQ80" s="64"/>
      <c r="AR80" s="64"/>
      <c r="AS80" s="64"/>
      <c r="AT80" s="64"/>
      <c r="AU80" s="64"/>
      <c r="AV80" s="65"/>
      <c r="AW80" s="63"/>
      <c r="AX80" s="64"/>
      <c r="AY80" s="64"/>
      <c r="AZ80" s="64"/>
      <c r="BA80" s="64"/>
      <c r="BB80" s="64"/>
      <c r="BC80" s="64"/>
      <c r="BD80" s="65"/>
      <c r="BE80" s="63"/>
      <c r="BF80" s="64"/>
      <c r="BG80" s="64"/>
      <c r="BH80" s="64"/>
      <c r="BI80" s="64"/>
      <c r="BJ80" s="64"/>
      <c r="BK80" s="64"/>
      <c r="BL80" s="65"/>
    </row>
    <row r="81" spans="1:64" ht="18" customHeight="1" x14ac:dyDescent="0.2">
      <c r="A81" s="56">
        <v>0</v>
      </c>
      <c r="B81" s="56"/>
      <c r="C81" s="56"/>
      <c r="D81" s="56"/>
      <c r="E81" s="56"/>
      <c r="F81" s="56"/>
      <c r="G81" s="74" t="s">
        <v>48</v>
      </c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6"/>
      <c r="Z81" s="77"/>
      <c r="AA81" s="77"/>
      <c r="AB81" s="77"/>
      <c r="AC81" s="77"/>
      <c r="AD81" s="77"/>
      <c r="AE81" s="97"/>
      <c r="AF81" s="97"/>
      <c r="AG81" s="97"/>
      <c r="AH81" s="97"/>
      <c r="AI81" s="97"/>
      <c r="AJ81" s="97"/>
      <c r="AK81" s="97"/>
      <c r="AL81" s="97"/>
      <c r="AM81" s="97"/>
      <c r="AN81" s="74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</row>
    <row r="82" spans="1:64" ht="18" customHeight="1" x14ac:dyDescent="0.2">
      <c r="A82" s="56"/>
      <c r="B82" s="56"/>
      <c r="C82" s="56"/>
      <c r="D82" s="56"/>
      <c r="E82" s="56"/>
      <c r="F82" s="56"/>
      <c r="G82" s="57" t="s">
        <v>93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9"/>
      <c r="Z82" s="55" t="s">
        <v>49</v>
      </c>
      <c r="AA82" s="55"/>
      <c r="AB82" s="55"/>
      <c r="AC82" s="55"/>
      <c r="AD82" s="55"/>
      <c r="AE82" s="60" t="s">
        <v>58</v>
      </c>
      <c r="AF82" s="61"/>
      <c r="AG82" s="61"/>
      <c r="AH82" s="61"/>
      <c r="AI82" s="61"/>
      <c r="AJ82" s="61"/>
      <c r="AK82" s="61"/>
      <c r="AL82" s="61"/>
      <c r="AM82" s="61"/>
      <c r="AN82" s="62"/>
      <c r="AO82" s="54"/>
      <c r="AP82" s="54"/>
      <c r="AQ82" s="54"/>
      <c r="AR82" s="54"/>
      <c r="AS82" s="54"/>
      <c r="AT82" s="54"/>
      <c r="AU82" s="54"/>
      <c r="AV82" s="54"/>
      <c r="AW82" s="54">
        <f>AW83+AW84</f>
        <v>1385964</v>
      </c>
      <c r="AX82" s="54"/>
      <c r="AY82" s="54"/>
      <c r="AZ82" s="54"/>
      <c r="BA82" s="54"/>
      <c r="BB82" s="54"/>
      <c r="BC82" s="54"/>
      <c r="BD82" s="54"/>
      <c r="BE82" s="54">
        <f>AW82</f>
        <v>1385964</v>
      </c>
      <c r="BF82" s="54"/>
      <c r="BG82" s="54"/>
      <c r="BH82" s="54"/>
      <c r="BI82" s="54"/>
      <c r="BJ82" s="54"/>
      <c r="BK82" s="54"/>
      <c r="BL82" s="54"/>
    </row>
    <row r="83" spans="1:64" ht="70.5" customHeight="1" x14ac:dyDescent="0.2">
      <c r="A83" s="67"/>
      <c r="B83" s="67"/>
      <c r="C83" s="67"/>
      <c r="D83" s="67"/>
      <c r="E83" s="67"/>
      <c r="F83" s="67"/>
      <c r="G83" s="71" t="s">
        <v>85</v>
      </c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3"/>
      <c r="Z83" s="55" t="s">
        <v>49</v>
      </c>
      <c r="AA83" s="55"/>
      <c r="AB83" s="55"/>
      <c r="AC83" s="55"/>
      <c r="AD83" s="55"/>
      <c r="AE83" s="60" t="s">
        <v>58</v>
      </c>
      <c r="AF83" s="61"/>
      <c r="AG83" s="61"/>
      <c r="AH83" s="61"/>
      <c r="AI83" s="61"/>
      <c r="AJ83" s="61"/>
      <c r="AK83" s="61"/>
      <c r="AL83" s="61"/>
      <c r="AM83" s="61"/>
      <c r="AN83" s="62"/>
      <c r="AO83" s="54"/>
      <c r="AP83" s="54"/>
      <c r="AQ83" s="54"/>
      <c r="AR83" s="54"/>
      <c r="AS83" s="54"/>
      <c r="AT83" s="54"/>
      <c r="AU83" s="54"/>
      <c r="AV83" s="54"/>
      <c r="AW83" s="54">
        <v>50000</v>
      </c>
      <c r="AX83" s="54"/>
      <c r="AY83" s="54"/>
      <c r="AZ83" s="54"/>
      <c r="BA83" s="54"/>
      <c r="BB83" s="54"/>
      <c r="BC83" s="54"/>
      <c r="BD83" s="54"/>
      <c r="BE83" s="54">
        <f>AO83+AW83</f>
        <v>50000</v>
      </c>
      <c r="BF83" s="54"/>
      <c r="BG83" s="54"/>
      <c r="BH83" s="54"/>
      <c r="BI83" s="54"/>
      <c r="BJ83" s="54"/>
      <c r="BK83" s="54"/>
      <c r="BL83" s="54"/>
    </row>
    <row r="84" spans="1:64" ht="48.75" customHeight="1" x14ac:dyDescent="0.2">
      <c r="A84" s="67"/>
      <c r="B84" s="67"/>
      <c r="C84" s="67"/>
      <c r="D84" s="67"/>
      <c r="E84" s="67"/>
      <c r="F84" s="67"/>
      <c r="G84" s="71" t="s">
        <v>86</v>
      </c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3"/>
      <c r="Z84" s="55" t="s">
        <v>49</v>
      </c>
      <c r="AA84" s="55"/>
      <c r="AB84" s="55"/>
      <c r="AC84" s="55"/>
      <c r="AD84" s="55"/>
      <c r="AE84" s="60" t="s">
        <v>58</v>
      </c>
      <c r="AF84" s="61"/>
      <c r="AG84" s="61"/>
      <c r="AH84" s="61"/>
      <c r="AI84" s="61"/>
      <c r="AJ84" s="61"/>
      <c r="AK84" s="61"/>
      <c r="AL84" s="61"/>
      <c r="AM84" s="61"/>
      <c r="AN84" s="62"/>
      <c r="AO84" s="54"/>
      <c r="AP84" s="54"/>
      <c r="AQ84" s="54"/>
      <c r="AR84" s="54"/>
      <c r="AS84" s="54"/>
      <c r="AT84" s="54"/>
      <c r="AU84" s="54"/>
      <c r="AV84" s="54"/>
      <c r="AW84" s="54">
        <f>3087864-1751900</f>
        <v>1335964</v>
      </c>
      <c r="AX84" s="54"/>
      <c r="AY84" s="54"/>
      <c r="AZ84" s="54"/>
      <c r="BA84" s="54"/>
      <c r="BB84" s="54"/>
      <c r="BC84" s="54"/>
      <c r="BD84" s="54"/>
      <c r="BE84" s="54">
        <f>AO84+AW84</f>
        <v>1335964</v>
      </c>
      <c r="BF84" s="54"/>
      <c r="BG84" s="54"/>
      <c r="BH84" s="54"/>
      <c r="BI84" s="54"/>
      <c r="BJ84" s="54"/>
      <c r="BK84" s="54"/>
      <c r="BL84" s="54"/>
    </row>
    <row r="85" spans="1:64" ht="21" customHeight="1" x14ac:dyDescent="0.2">
      <c r="A85" s="67"/>
      <c r="B85" s="67"/>
      <c r="C85" s="67"/>
      <c r="D85" s="67"/>
      <c r="E85" s="67"/>
      <c r="F85" s="67"/>
      <c r="G85" s="83" t="s">
        <v>75</v>
      </c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5"/>
      <c r="Z85" s="55"/>
      <c r="AA85" s="55"/>
      <c r="AB85" s="55"/>
      <c r="AC85" s="55"/>
      <c r="AD85" s="55"/>
      <c r="AE85" s="60"/>
      <c r="AF85" s="81"/>
      <c r="AG85" s="81"/>
      <c r="AH85" s="81"/>
      <c r="AI85" s="81"/>
      <c r="AJ85" s="81"/>
      <c r="AK85" s="81"/>
      <c r="AL85" s="81"/>
      <c r="AM85" s="81"/>
      <c r="AN85" s="82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</row>
    <row r="86" spans="1:64" ht="53.25" customHeight="1" x14ac:dyDescent="0.2">
      <c r="A86" s="67"/>
      <c r="B86" s="67"/>
      <c r="C86" s="67"/>
      <c r="D86" s="67"/>
      <c r="E86" s="67"/>
      <c r="F86" s="67"/>
      <c r="G86" s="57" t="s">
        <v>87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9"/>
      <c r="Z86" s="55" t="s">
        <v>78</v>
      </c>
      <c r="AA86" s="55"/>
      <c r="AB86" s="55"/>
      <c r="AC86" s="55"/>
      <c r="AD86" s="55"/>
      <c r="AE86" s="86" t="s">
        <v>89</v>
      </c>
      <c r="AF86" s="87"/>
      <c r="AG86" s="87"/>
      <c r="AH86" s="87"/>
      <c r="AI86" s="87"/>
      <c r="AJ86" s="87"/>
      <c r="AK86" s="87"/>
      <c r="AL86" s="87"/>
      <c r="AM86" s="87"/>
      <c r="AN86" s="88"/>
      <c r="AO86" s="54"/>
      <c r="AP86" s="54"/>
      <c r="AQ86" s="54"/>
      <c r="AR86" s="54"/>
      <c r="AS86" s="54"/>
      <c r="AT86" s="54"/>
      <c r="AU86" s="54"/>
      <c r="AV86" s="54"/>
      <c r="AW86" s="66">
        <v>1</v>
      </c>
      <c r="AX86" s="66"/>
      <c r="AY86" s="66"/>
      <c r="AZ86" s="66"/>
      <c r="BA86" s="66"/>
      <c r="BB86" s="66"/>
      <c r="BC86" s="66"/>
      <c r="BD86" s="66"/>
      <c r="BE86" s="66">
        <f>AO86+AW86</f>
        <v>1</v>
      </c>
      <c r="BF86" s="66"/>
      <c r="BG86" s="66"/>
      <c r="BH86" s="66"/>
      <c r="BI86" s="66"/>
      <c r="BJ86" s="66"/>
      <c r="BK86" s="66"/>
      <c r="BL86" s="66"/>
    </row>
    <row r="87" spans="1:64" ht="22.5" customHeight="1" x14ac:dyDescent="0.2">
      <c r="A87" s="67"/>
      <c r="B87" s="67"/>
      <c r="C87" s="67"/>
      <c r="D87" s="67"/>
      <c r="E87" s="67"/>
      <c r="F87" s="67"/>
      <c r="G87" s="57" t="s">
        <v>88</v>
      </c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55" t="s">
        <v>78</v>
      </c>
      <c r="AA87" s="55"/>
      <c r="AB87" s="55"/>
      <c r="AC87" s="55"/>
      <c r="AD87" s="55"/>
      <c r="AE87" s="89"/>
      <c r="AF87" s="90"/>
      <c r="AG87" s="90"/>
      <c r="AH87" s="90"/>
      <c r="AI87" s="90"/>
      <c r="AJ87" s="90"/>
      <c r="AK87" s="90"/>
      <c r="AL87" s="90"/>
      <c r="AM87" s="90"/>
      <c r="AN87" s="91"/>
      <c r="AO87" s="54"/>
      <c r="AP87" s="54"/>
      <c r="AQ87" s="54"/>
      <c r="AR87" s="54"/>
      <c r="AS87" s="54"/>
      <c r="AT87" s="54"/>
      <c r="AU87" s="54"/>
      <c r="AV87" s="54"/>
      <c r="AW87" s="66">
        <v>1</v>
      </c>
      <c r="AX87" s="66"/>
      <c r="AY87" s="66"/>
      <c r="AZ87" s="66"/>
      <c r="BA87" s="66"/>
      <c r="BB87" s="66"/>
      <c r="BC87" s="66"/>
      <c r="BD87" s="66"/>
      <c r="BE87" s="66">
        <f>AO87+AW87</f>
        <v>1</v>
      </c>
      <c r="BF87" s="66"/>
      <c r="BG87" s="66"/>
      <c r="BH87" s="66"/>
      <c r="BI87" s="66"/>
      <c r="BJ87" s="66"/>
      <c r="BK87" s="66"/>
      <c r="BL87" s="66"/>
    </row>
    <row r="88" spans="1:64" ht="20.25" customHeight="1" x14ac:dyDescent="0.2">
      <c r="A88" s="67"/>
      <c r="B88" s="67"/>
      <c r="C88" s="67"/>
      <c r="D88" s="67"/>
      <c r="E88" s="67"/>
      <c r="F88" s="67"/>
      <c r="G88" s="83" t="s">
        <v>79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5"/>
      <c r="Z88" s="60"/>
      <c r="AA88" s="81"/>
      <c r="AB88" s="81"/>
      <c r="AC88" s="81"/>
      <c r="AD88" s="82"/>
      <c r="AE88" s="60"/>
      <c r="AF88" s="81"/>
      <c r="AG88" s="81"/>
      <c r="AH88" s="81"/>
      <c r="AI88" s="81"/>
      <c r="AJ88" s="81"/>
      <c r="AK88" s="81"/>
      <c r="AL88" s="81"/>
      <c r="AM88" s="81"/>
      <c r="AN88" s="82"/>
      <c r="AO88" s="54"/>
      <c r="AP88" s="54"/>
      <c r="AQ88" s="54"/>
      <c r="AR88" s="54"/>
      <c r="AS88" s="54"/>
      <c r="AT88" s="54"/>
      <c r="AU88" s="54"/>
      <c r="AV88" s="54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</row>
    <row r="89" spans="1:64" ht="34.5" customHeight="1" x14ac:dyDescent="0.2">
      <c r="A89" s="67"/>
      <c r="B89" s="67"/>
      <c r="C89" s="67"/>
      <c r="D89" s="67"/>
      <c r="E89" s="67"/>
      <c r="F89" s="67"/>
      <c r="G89" s="57" t="s">
        <v>90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9"/>
      <c r="Z89" s="60" t="s">
        <v>49</v>
      </c>
      <c r="AA89" s="81"/>
      <c r="AB89" s="81"/>
      <c r="AC89" s="81"/>
      <c r="AD89" s="82"/>
      <c r="AE89" s="60" t="s">
        <v>60</v>
      </c>
      <c r="AF89" s="61"/>
      <c r="AG89" s="61"/>
      <c r="AH89" s="61"/>
      <c r="AI89" s="61"/>
      <c r="AJ89" s="61"/>
      <c r="AK89" s="61"/>
      <c r="AL89" s="61"/>
      <c r="AM89" s="61"/>
      <c r="AN89" s="62"/>
      <c r="AO89" s="54"/>
      <c r="AP89" s="54"/>
      <c r="AQ89" s="54"/>
      <c r="AR89" s="54"/>
      <c r="AS89" s="54"/>
      <c r="AT89" s="54"/>
      <c r="AU89" s="54"/>
      <c r="AV89" s="54"/>
      <c r="AW89" s="54">
        <f>AW83/AW86</f>
        <v>50000</v>
      </c>
      <c r="AX89" s="54"/>
      <c r="AY89" s="54"/>
      <c r="AZ89" s="54"/>
      <c r="BA89" s="54"/>
      <c r="BB89" s="54"/>
      <c r="BC89" s="54"/>
      <c r="BD89" s="54"/>
      <c r="BE89" s="54">
        <f>AO89+AW89</f>
        <v>50000</v>
      </c>
      <c r="BF89" s="54"/>
      <c r="BG89" s="54"/>
      <c r="BH89" s="54"/>
      <c r="BI89" s="54"/>
      <c r="BJ89" s="54"/>
      <c r="BK89" s="54"/>
      <c r="BL89" s="54"/>
    </row>
    <row r="90" spans="1:64" ht="34.5" customHeight="1" x14ac:dyDescent="0.2">
      <c r="A90" s="67"/>
      <c r="B90" s="67"/>
      <c r="C90" s="67"/>
      <c r="D90" s="67"/>
      <c r="E90" s="67"/>
      <c r="F90" s="67"/>
      <c r="G90" s="57" t="s">
        <v>96</v>
      </c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60" t="s">
        <v>49</v>
      </c>
      <c r="AA90" s="81"/>
      <c r="AB90" s="81"/>
      <c r="AC90" s="81"/>
      <c r="AD90" s="82"/>
      <c r="AE90" s="60" t="s">
        <v>60</v>
      </c>
      <c r="AF90" s="61"/>
      <c r="AG90" s="61"/>
      <c r="AH90" s="61"/>
      <c r="AI90" s="61"/>
      <c r="AJ90" s="61"/>
      <c r="AK90" s="61"/>
      <c r="AL90" s="61"/>
      <c r="AM90" s="61"/>
      <c r="AN90" s="62"/>
      <c r="AO90" s="54"/>
      <c r="AP90" s="54"/>
      <c r="AQ90" s="54"/>
      <c r="AR90" s="54"/>
      <c r="AS90" s="54"/>
      <c r="AT90" s="54"/>
      <c r="AU90" s="54"/>
      <c r="AV90" s="54"/>
      <c r="AW90" s="54">
        <f>AW84/AW87</f>
        <v>1335964</v>
      </c>
      <c r="AX90" s="54"/>
      <c r="AY90" s="54"/>
      <c r="AZ90" s="54"/>
      <c r="BA90" s="54"/>
      <c r="BB90" s="54"/>
      <c r="BC90" s="54"/>
      <c r="BD90" s="54"/>
      <c r="BE90" s="54">
        <f>AO90+AW90</f>
        <v>1335964</v>
      </c>
      <c r="BF90" s="54"/>
      <c r="BG90" s="54"/>
      <c r="BH90" s="54"/>
      <c r="BI90" s="54"/>
      <c r="BJ90" s="54"/>
      <c r="BK90" s="54"/>
      <c r="BL90" s="54"/>
    </row>
    <row r="91" spans="1:64" ht="19.5" customHeight="1" x14ac:dyDescent="0.2">
      <c r="A91" s="56">
        <v>0</v>
      </c>
      <c r="B91" s="56"/>
      <c r="C91" s="56"/>
      <c r="D91" s="56"/>
      <c r="E91" s="56"/>
      <c r="F91" s="56"/>
      <c r="G91" s="74" t="s">
        <v>50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6"/>
      <c r="Z91" s="77"/>
      <c r="AA91" s="77"/>
      <c r="AB91" s="77"/>
      <c r="AC91" s="77"/>
      <c r="AD91" s="77"/>
      <c r="AE91" s="78"/>
      <c r="AF91" s="79"/>
      <c r="AG91" s="79"/>
      <c r="AH91" s="79"/>
      <c r="AI91" s="79"/>
      <c r="AJ91" s="79"/>
      <c r="AK91" s="79"/>
      <c r="AL91" s="79"/>
      <c r="AM91" s="79"/>
      <c r="AN91" s="8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</row>
    <row r="92" spans="1:64" ht="67.5" customHeight="1" x14ac:dyDescent="0.2">
      <c r="A92" s="67"/>
      <c r="B92" s="67"/>
      <c r="C92" s="67"/>
      <c r="D92" s="67"/>
      <c r="E92" s="67"/>
      <c r="F92" s="67"/>
      <c r="G92" s="71" t="s">
        <v>91</v>
      </c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3"/>
      <c r="Z92" s="55" t="s">
        <v>51</v>
      </c>
      <c r="AA92" s="55"/>
      <c r="AB92" s="55"/>
      <c r="AC92" s="55"/>
      <c r="AD92" s="55"/>
      <c r="AE92" s="60" t="s">
        <v>60</v>
      </c>
      <c r="AF92" s="61"/>
      <c r="AG92" s="61"/>
      <c r="AH92" s="61"/>
      <c r="AI92" s="61"/>
      <c r="AJ92" s="61"/>
      <c r="AK92" s="61"/>
      <c r="AL92" s="61"/>
      <c r="AM92" s="61"/>
      <c r="AN92" s="62"/>
      <c r="AO92" s="54"/>
      <c r="AP92" s="54"/>
      <c r="AQ92" s="54"/>
      <c r="AR92" s="54"/>
      <c r="AS92" s="54"/>
      <c r="AT92" s="54"/>
      <c r="AU92" s="54"/>
      <c r="AV92" s="54"/>
      <c r="AW92" s="66">
        <f>AW83/8635078*100</f>
        <v>0.57903356518609328</v>
      </c>
      <c r="AX92" s="66"/>
      <c r="AY92" s="66"/>
      <c r="AZ92" s="66"/>
      <c r="BA92" s="66"/>
      <c r="BB92" s="66"/>
      <c r="BC92" s="66"/>
      <c r="BD92" s="66"/>
      <c r="BE92" s="66">
        <f>AO92+AW92</f>
        <v>0.57903356518609328</v>
      </c>
      <c r="BF92" s="66"/>
      <c r="BG92" s="66"/>
      <c r="BH92" s="66"/>
      <c r="BI92" s="66"/>
      <c r="BJ92" s="66"/>
      <c r="BK92" s="66"/>
      <c r="BL92" s="66"/>
    </row>
    <row r="93" spans="1:64" ht="67.5" customHeight="1" x14ac:dyDescent="0.2">
      <c r="A93" s="67"/>
      <c r="B93" s="67"/>
      <c r="C93" s="67"/>
      <c r="D93" s="67"/>
      <c r="E93" s="67"/>
      <c r="F93" s="67"/>
      <c r="G93" s="68" t="s">
        <v>95</v>
      </c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55" t="s">
        <v>51</v>
      </c>
      <c r="AA93" s="55"/>
      <c r="AB93" s="55"/>
      <c r="AC93" s="55"/>
      <c r="AD93" s="55"/>
      <c r="AE93" s="55" t="s">
        <v>60</v>
      </c>
      <c r="AF93" s="69"/>
      <c r="AG93" s="69"/>
      <c r="AH93" s="69"/>
      <c r="AI93" s="69"/>
      <c r="AJ93" s="69"/>
      <c r="AK93" s="69"/>
      <c r="AL93" s="69"/>
      <c r="AM93" s="69"/>
      <c r="AN93" s="69"/>
      <c r="AO93" s="54"/>
      <c r="AP93" s="54"/>
      <c r="AQ93" s="54"/>
      <c r="AR93" s="54"/>
      <c r="AS93" s="54"/>
      <c r="AT93" s="54"/>
      <c r="AU93" s="54"/>
      <c r="AV93" s="54"/>
      <c r="AW93" s="66">
        <f>AW84/3786090*100</f>
        <v>35.286113114056981</v>
      </c>
      <c r="AX93" s="66"/>
      <c r="AY93" s="66">
        <f>AY84/3786090*100</f>
        <v>0</v>
      </c>
      <c r="AZ93" s="66"/>
      <c r="BA93" s="66">
        <f>BA84/3786090*100</f>
        <v>0</v>
      </c>
      <c r="BB93" s="66"/>
      <c r="BC93" s="66">
        <f>BC84/3786090*100</f>
        <v>0</v>
      </c>
      <c r="BD93" s="66"/>
      <c r="BE93" s="66">
        <f>AO93+AW93</f>
        <v>35.286113114056981</v>
      </c>
      <c r="BF93" s="66"/>
      <c r="BG93" s="66"/>
      <c r="BH93" s="66"/>
      <c r="BI93" s="66"/>
      <c r="BJ93" s="66"/>
      <c r="BK93" s="66"/>
      <c r="BL93" s="66"/>
    </row>
    <row r="94" spans="1:64" ht="34.5" customHeight="1" x14ac:dyDescent="0.2">
      <c r="A94" s="31"/>
      <c r="B94" s="31"/>
      <c r="C94" s="31"/>
      <c r="D94" s="31"/>
      <c r="E94" s="31"/>
      <c r="F94" s="31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9"/>
      <c r="AA94" s="49"/>
      <c r="AB94" s="49"/>
      <c r="AC94" s="49"/>
      <c r="AD94" s="49"/>
      <c r="AE94" s="49"/>
      <c r="AF94" s="50"/>
      <c r="AG94" s="50"/>
      <c r="AH94" s="50"/>
      <c r="AI94" s="50"/>
      <c r="AJ94" s="50"/>
      <c r="AK94" s="50"/>
      <c r="AL94" s="50"/>
      <c r="AM94" s="50"/>
      <c r="AN94" s="50"/>
      <c r="AO94" s="51"/>
      <c r="AP94" s="51"/>
      <c r="AQ94" s="51"/>
      <c r="AR94" s="51"/>
      <c r="AS94" s="51"/>
      <c r="AT94" s="51"/>
      <c r="AU94" s="51"/>
      <c r="AV94" s="51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</row>
    <row r="95" spans="1:64" ht="20.25" customHeight="1" x14ac:dyDescent="0.2"/>
    <row r="96" spans="1:64" ht="34.5" customHeight="1" x14ac:dyDescent="0.25">
      <c r="A96" s="104" t="s">
        <v>100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53"/>
      <c r="X96" s="53"/>
      <c r="Y96" s="53"/>
      <c r="Z96" s="53"/>
      <c r="AA96" s="53"/>
      <c r="AB96" s="53"/>
      <c r="AC96" s="53"/>
      <c r="AD96" s="53"/>
      <c r="AO96" s="140" t="s">
        <v>97</v>
      </c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</row>
    <row r="97" spans="1:59" ht="18" customHeight="1" x14ac:dyDescent="0.2">
      <c r="W97" s="157" t="s">
        <v>5</v>
      </c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47"/>
      <c r="AN97" s="42"/>
      <c r="AO97" s="139" t="s">
        <v>70</v>
      </c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</row>
    <row r="98" spans="1:59" ht="15.75" customHeight="1" x14ac:dyDescent="0.2">
      <c r="A98" s="159" t="s">
        <v>3</v>
      </c>
      <c r="B98" s="159"/>
      <c r="C98" s="159"/>
      <c r="D98" s="159"/>
      <c r="E98" s="159"/>
      <c r="F98" s="159"/>
    </row>
    <row r="99" spans="1:59" ht="18" customHeight="1" x14ac:dyDescent="0.25">
      <c r="A99" s="158" t="s">
        <v>53</v>
      </c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1"/>
      <c r="AU99" s="41"/>
    </row>
    <row r="100" spans="1:59" ht="17.25" customHeight="1" x14ac:dyDescent="0.2">
      <c r="A100" s="38" t="s">
        <v>31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</row>
    <row r="101" spans="1:59" ht="10.5" customHeight="1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37"/>
      <c r="AQ101" s="14"/>
      <c r="AR101" s="14"/>
      <c r="AS101" s="14"/>
    </row>
    <row r="102" spans="1:59" ht="33" customHeight="1" x14ac:dyDescent="0.25">
      <c r="A102" s="152" t="s">
        <v>98</v>
      </c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53"/>
      <c r="X102" s="53"/>
      <c r="Y102" s="53"/>
      <c r="Z102" s="53"/>
      <c r="AA102" s="53"/>
      <c r="AB102" s="53"/>
      <c r="AC102" s="53"/>
      <c r="AD102" s="53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0" t="s">
        <v>99</v>
      </c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</row>
    <row r="103" spans="1:59" ht="15.75" customHeight="1" x14ac:dyDescent="0.2">
      <c r="W103" s="157" t="s">
        <v>5</v>
      </c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42"/>
      <c r="AO103" s="139" t="s">
        <v>70</v>
      </c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</row>
    <row r="104" spans="1:59" ht="18" customHeight="1" x14ac:dyDescent="0.2">
      <c r="A104" s="150">
        <f>AO7</f>
        <v>45254</v>
      </c>
      <c r="B104" s="151"/>
      <c r="C104" s="151"/>
      <c r="D104" s="151"/>
      <c r="E104" s="151"/>
      <c r="F104" s="151"/>
      <c r="G104" s="151"/>
      <c r="H104" s="151"/>
    </row>
    <row r="105" spans="1:59" ht="18" customHeight="1" x14ac:dyDescent="0.2">
      <c r="A105" s="149" t="s">
        <v>29</v>
      </c>
      <c r="B105" s="149"/>
      <c r="C105" s="149"/>
      <c r="D105" s="149"/>
      <c r="E105" s="149"/>
      <c r="F105" s="149"/>
      <c r="G105" s="149"/>
      <c r="H105" s="149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59" ht="18" customHeight="1" x14ac:dyDescent="0.2">
      <c r="A106" s="1" t="s">
        <v>30</v>
      </c>
    </row>
  </sheetData>
  <mergeCells count="350">
    <mergeCell ref="W103:AM103"/>
    <mergeCell ref="W97:AL97"/>
    <mergeCell ref="AE62:AN62"/>
    <mergeCell ref="G63:Y63"/>
    <mergeCell ref="A99:V99"/>
    <mergeCell ref="A76:F76"/>
    <mergeCell ref="A63:F63"/>
    <mergeCell ref="G76:Y76"/>
    <mergeCell ref="Z76:AD76"/>
    <mergeCell ref="A98:F98"/>
    <mergeCell ref="AW67:BD67"/>
    <mergeCell ref="AW64:BD64"/>
    <mergeCell ref="Z65:AD65"/>
    <mergeCell ref="AE76:AN76"/>
    <mergeCell ref="AO76:AV76"/>
    <mergeCell ref="AE65:AN65"/>
    <mergeCell ref="AO65:AV65"/>
    <mergeCell ref="AW69:BD69"/>
    <mergeCell ref="Z70:AD70"/>
    <mergeCell ref="Z71:AD71"/>
    <mergeCell ref="BE64:BL64"/>
    <mergeCell ref="AW62:BD62"/>
    <mergeCell ref="BE62:BL62"/>
    <mergeCell ref="BE66:BL66"/>
    <mergeCell ref="AO62:AV62"/>
    <mergeCell ref="AO64:AV64"/>
    <mergeCell ref="AW66:BD66"/>
    <mergeCell ref="AW65:BD65"/>
    <mergeCell ref="A62:F62"/>
    <mergeCell ref="G62:Y62"/>
    <mergeCell ref="A67:F67"/>
    <mergeCell ref="AE66:AN66"/>
    <mergeCell ref="AO66:AV66"/>
    <mergeCell ref="Z67:AD67"/>
    <mergeCell ref="G67:Y67"/>
    <mergeCell ref="AE67:AN67"/>
    <mergeCell ref="AO67:AV67"/>
    <mergeCell ref="A49:C49"/>
    <mergeCell ref="AJ58:AQ58"/>
    <mergeCell ref="A65:F65"/>
    <mergeCell ref="A64:F64"/>
    <mergeCell ref="G64:Y64"/>
    <mergeCell ref="Z64:AD64"/>
    <mergeCell ref="AE64:AN64"/>
    <mergeCell ref="A58:C58"/>
    <mergeCell ref="A60:BL60"/>
    <mergeCell ref="AJ56:AQ56"/>
    <mergeCell ref="A105:H105"/>
    <mergeCell ref="A104:H104"/>
    <mergeCell ref="A102:V102"/>
    <mergeCell ref="A54:C55"/>
    <mergeCell ref="D56:AA56"/>
    <mergeCell ref="A57:C57"/>
    <mergeCell ref="G65:Y65"/>
    <mergeCell ref="Z62:AD62"/>
    <mergeCell ref="G77:Y77"/>
    <mergeCell ref="A77:F77"/>
    <mergeCell ref="A46:C46"/>
    <mergeCell ref="A38:F38"/>
    <mergeCell ref="G39:BL39"/>
    <mergeCell ref="A31:F31"/>
    <mergeCell ref="G31:BL31"/>
    <mergeCell ref="D58:AA58"/>
    <mergeCell ref="AB58:AI58"/>
    <mergeCell ref="A39:F39"/>
    <mergeCell ref="AC50:AJ50"/>
    <mergeCell ref="AK50:AR50"/>
    <mergeCell ref="AO96:BG96"/>
    <mergeCell ref="A50:C50"/>
    <mergeCell ref="D50:AB50"/>
    <mergeCell ref="A47:C47"/>
    <mergeCell ref="D47:AB47"/>
    <mergeCell ref="AC47:AJ47"/>
    <mergeCell ref="AK47:AR47"/>
    <mergeCell ref="D48:AB48"/>
    <mergeCell ref="A48:C48"/>
    <mergeCell ref="AS50:AZ50"/>
    <mergeCell ref="AS44:AZ45"/>
    <mergeCell ref="A34:BL34"/>
    <mergeCell ref="G38:BL38"/>
    <mergeCell ref="A33:BL33"/>
    <mergeCell ref="A36:BL36"/>
    <mergeCell ref="A37:F37"/>
    <mergeCell ref="A44:C45"/>
    <mergeCell ref="A42:AZ42"/>
    <mergeCell ref="D44:AB45"/>
    <mergeCell ref="AK44:AR45"/>
    <mergeCell ref="AO103:BG103"/>
    <mergeCell ref="AO97:BG97"/>
    <mergeCell ref="AW63:BD63"/>
    <mergeCell ref="AO102:BG102"/>
    <mergeCell ref="BE63:BL63"/>
    <mergeCell ref="BE65:BL65"/>
    <mergeCell ref="BE77:BL77"/>
    <mergeCell ref="BE67:BL67"/>
    <mergeCell ref="AW76:BD76"/>
    <mergeCell ref="BE76:BL76"/>
    <mergeCell ref="D46:AB46"/>
    <mergeCell ref="AC46:AJ46"/>
    <mergeCell ref="AS46:AZ46"/>
    <mergeCell ref="D54:AA55"/>
    <mergeCell ref="AB54:AI55"/>
    <mergeCell ref="AJ54:AQ55"/>
    <mergeCell ref="AR54:AY55"/>
    <mergeCell ref="AR53:AY53"/>
    <mergeCell ref="AS47:AZ47"/>
    <mergeCell ref="A52:BL52"/>
    <mergeCell ref="A28:BL28"/>
    <mergeCell ref="A29:F29"/>
    <mergeCell ref="BD22:BL22"/>
    <mergeCell ref="A56:C56"/>
    <mergeCell ref="AR56:AY56"/>
    <mergeCell ref="A30:F30"/>
    <mergeCell ref="G30:BL30"/>
    <mergeCell ref="G29:BL29"/>
    <mergeCell ref="I23:S23"/>
    <mergeCell ref="AS43:AZ43"/>
    <mergeCell ref="A25:BL25"/>
    <mergeCell ref="A26:BL26"/>
    <mergeCell ref="A23:H23"/>
    <mergeCell ref="A11:BL11"/>
    <mergeCell ref="B17:L17"/>
    <mergeCell ref="N17:AS17"/>
    <mergeCell ref="T23:W23"/>
    <mergeCell ref="BE20:BL20"/>
    <mergeCell ref="BE19:BL19"/>
    <mergeCell ref="AK19:BC19"/>
    <mergeCell ref="AO1:BL1"/>
    <mergeCell ref="A10:BL10"/>
    <mergeCell ref="AO7:AU7"/>
    <mergeCell ref="AW7:BF7"/>
    <mergeCell ref="AO2:BL2"/>
    <mergeCell ref="AO6:BF6"/>
    <mergeCell ref="AO4:BL4"/>
    <mergeCell ref="AO5:BL5"/>
    <mergeCell ref="G37:BL37"/>
    <mergeCell ref="AC44:AJ45"/>
    <mergeCell ref="AO3:BL3"/>
    <mergeCell ref="AU17:BB17"/>
    <mergeCell ref="N20:Y20"/>
    <mergeCell ref="AA20:AI20"/>
    <mergeCell ref="B19:L19"/>
    <mergeCell ref="N19:Y19"/>
    <mergeCell ref="AA19:AI19"/>
    <mergeCell ref="B20:L20"/>
    <mergeCell ref="AK20:BC20"/>
    <mergeCell ref="A22:T22"/>
    <mergeCell ref="AS22:BC22"/>
    <mergeCell ref="U22:AD22"/>
    <mergeCell ref="AE22:AR22"/>
    <mergeCell ref="N13:AS13"/>
    <mergeCell ref="N14:AS14"/>
    <mergeCell ref="AU13:BB13"/>
    <mergeCell ref="AU14:BB14"/>
    <mergeCell ref="B16:L16"/>
    <mergeCell ref="N16:AS16"/>
    <mergeCell ref="AU16:BB16"/>
    <mergeCell ref="B13:L13"/>
    <mergeCell ref="B14:L14"/>
    <mergeCell ref="AB56:AI56"/>
    <mergeCell ref="AO63:AV63"/>
    <mergeCell ref="D57:AA57"/>
    <mergeCell ref="AR58:AY58"/>
    <mergeCell ref="Z63:AD63"/>
    <mergeCell ref="AE63:AN63"/>
    <mergeCell ref="AB57:AI57"/>
    <mergeCell ref="AJ57:AQ57"/>
    <mergeCell ref="AR57:AY57"/>
    <mergeCell ref="A96:V96"/>
    <mergeCell ref="G78:Y78"/>
    <mergeCell ref="G79:Y79"/>
    <mergeCell ref="Z78:AD78"/>
    <mergeCell ref="Z80:AD80"/>
    <mergeCell ref="A78:F78"/>
    <mergeCell ref="A79:F79"/>
    <mergeCell ref="Z79:AD79"/>
    <mergeCell ref="AE78:AN78"/>
    <mergeCell ref="A40:F40"/>
    <mergeCell ref="G40:BL40"/>
    <mergeCell ref="D49:AB49"/>
    <mergeCell ref="AC48:AJ48"/>
    <mergeCell ref="AC49:AJ49"/>
    <mergeCell ref="AK48:AR48"/>
    <mergeCell ref="AK49:AR49"/>
    <mergeCell ref="AS48:AZ48"/>
    <mergeCell ref="AS49:AZ49"/>
    <mergeCell ref="AK46:AR46"/>
    <mergeCell ref="AE70:AN70"/>
    <mergeCell ref="AE71:AN71"/>
    <mergeCell ref="AO70:AV70"/>
    <mergeCell ref="G68:Y68"/>
    <mergeCell ref="G69:Y69"/>
    <mergeCell ref="AO68:AV68"/>
    <mergeCell ref="AO69:AV69"/>
    <mergeCell ref="AW68:BD68"/>
    <mergeCell ref="A68:F68"/>
    <mergeCell ref="A69:F69"/>
    <mergeCell ref="Z68:AD68"/>
    <mergeCell ref="Z69:AD69"/>
    <mergeCell ref="AE68:AN68"/>
    <mergeCell ref="AE69:AN69"/>
    <mergeCell ref="BE68:BL68"/>
    <mergeCell ref="BE69:BL69"/>
    <mergeCell ref="A75:F75"/>
    <mergeCell ref="G70:Y70"/>
    <mergeCell ref="G71:Y71"/>
    <mergeCell ref="G72:Y72"/>
    <mergeCell ref="A70:F70"/>
    <mergeCell ref="A72:F72"/>
    <mergeCell ref="A74:F74"/>
    <mergeCell ref="G75:Y75"/>
    <mergeCell ref="AE72:AN72"/>
    <mergeCell ref="AE73:AN73"/>
    <mergeCell ref="AE74:AN74"/>
    <mergeCell ref="A71:F71"/>
    <mergeCell ref="Z72:AD72"/>
    <mergeCell ref="G73:Y73"/>
    <mergeCell ref="G74:Y74"/>
    <mergeCell ref="A73:F73"/>
    <mergeCell ref="AO71:AV71"/>
    <mergeCell ref="AO72:AV72"/>
    <mergeCell ref="AW70:BD70"/>
    <mergeCell ref="AW71:BD71"/>
    <mergeCell ref="AW72:BD72"/>
    <mergeCell ref="BE70:BL70"/>
    <mergeCell ref="BE71:BL71"/>
    <mergeCell ref="BE72:BL72"/>
    <mergeCell ref="BE73:BL73"/>
    <mergeCell ref="BE74:BL74"/>
    <mergeCell ref="BE75:BL75"/>
    <mergeCell ref="AO73:AV73"/>
    <mergeCell ref="AO74:AV74"/>
    <mergeCell ref="AO75:AV75"/>
    <mergeCell ref="Z77:AD77"/>
    <mergeCell ref="AO77:AV77"/>
    <mergeCell ref="AW73:BD73"/>
    <mergeCell ref="AW74:BD74"/>
    <mergeCell ref="AW75:BD75"/>
    <mergeCell ref="AE77:AN77"/>
    <mergeCell ref="Z73:AD73"/>
    <mergeCell ref="Z74:AD74"/>
    <mergeCell ref="Z75:AD75"/>
    <mergeCell ref="AW77:BD77"/>
    <mergeCell ref="AO80:AV80"/>
    <mergeCell ref="AW80:BD80"/>
    <mergeCell ref="AW78:BD78"/>
    <mergeCell ref="AW79:BD79"/>
    <mergeCell ref="AE75:AN75"/>
    <mergeCell ref="AE79:AN79"/>
    <mergeCell ref="AO78:AV78"/>
    <mergeCell ref="AO79:AV79"/>
    <mergeCell ref="BE78:BL78"/>
    <mergeCell ref="BE79:BL79"/>
    <mergeCell ref="AW83:BD83"/>
    <mergeCell ref="A81:F81"/>
    <mergeCell ref="G81:Y81"/>
    <mergeCell ref="Z81:AD81"/>
    <mergeCell ref="AE81:AN81"/>
    <mergeCell ref="AO81:AV81"/>
    <mergeCell ref="AW81:BD81"/>
    <mergeCell ref="BE81:BL81"/>
    <mergeCell ref="G80:Y80"/>
    <mergeCell ref="BE84:BL84"/>
    <mergeCell ref="A83:F83"/>
    <mergeCell ref="G83:Y83"/>
    <mergeCell ref="Z83:AD83"/>
    <mergeCell ref="AE83:AN83"/>
    <mergeCell ref="AO83:AV83"/>
    <mergeCell ref="BE80:BL80"/>
    <mergeCell ref="BE82:BL82"/>
    <mergeCell ref="AE80:AN80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5:BL85"/>
    <mergeCell ref="A86:F86"/>
    <mergeCell ref="G86:Y86"/>
    <mergeCell ref="Z86:AD86"/>
    <mergeCell ref="AO86:AV86"/>
    <mergeCell ref="AW86:BD86"/>
    <mergeCell ref="BE86:BL86"/>
    <mergeCell ref="A85:F85"/>
    <mergeCell ref="G85:Y85"/>
    <mergeCell ref="Z85:AD85"/>
    <mergeCell ref="A87:F87"/>
    <mergeCell ref="G87:Y87"/>
    <mergeCell ref="Z87:AD87"/>
    <mergeCell ref="AO87:AV87"/>
    <mergeCell ref="AW87:BD87"/>
    <mergeCell ref="AE86:AN87"/>
    <mergeCell ref="G88:Y88"/>
    <mergeCell ref="Z88:AD88"/>
    <mergeCell ref="AE88:AN88"/>
    <mergeCell ref="AO88:AV88"/>
    <mergeCell ref="AW88:BD88"/>
    <mergeCell ref="BE87:BL87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Z91:AD91"/>
    <mergeCell ref="AE91:AN91"/>
    <mergeCell ref="AO91:AV91"/>
    <mergeCell ref="AW91:BD91"/>
    <mergeCell ref="BE90:BL90"/>
    <mergeCell ref="A90:F90"/>
    <mergeCell ref="G90:Y90"/>
    <mergeCell ref="Z90:AD90"/>
    <mergeCell ref="AE90:AN90"/>
    <mergeCell ref="AO90:AV90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BE93:BL93"/>
    <mergeCell ref="A93:F93"/>
    <mergeCell ref="G93:Y93"/>
    <mergeCell ref="Z93:AD93"/>
    <mergeCell ref="AE93:AN93"/>
    <mergeCell ref="AO93:AV93"/>
    <mergeCell ref="AW93:BD93"/>
    <mergeCell ref="AO82:AV82"/>
    <mergeCell ref="AW82:BD82"/>
    <mergeCell ref="Z66:AD66"/>
    <mergeCell ref="A66:F66"/>
    <mergeCell ref="G66:Y66"/>
    <mergeCell ref="A82:F82"/>
    <mergeCell ref="G82:Y82"/>
    <mergeCell ref="Z82:AD82"/>
    <mergeCell ref="AE82:AN82"/>
    <mergeCell ref="A80:F80"/>
  </mergeCells>
  <phoneticPr fontId="0" type="noConversion"/>
  <conditionalFormatting sqref="G63 G77:G79">
    <cfRule type="cellIs" dxfId="6" priority="13" stopIfTrue="1" operator="equal">
      <formula>$G62</formula>
    </cfRule>
  </conditionalFormatting>
  <conditionalFormatting sqref="D50:I50">
    <cfRule type="cellIs" dxfId="5" priority="14" stopIfTrue="1" operator="equal">
      <formula>$D47</formula>
    </cfRule>
  </conditionalFormatting>
  <conditionalFormatting sqref="H91:L91 H76:L76 G81:L81 G83:Y84 G62 D47:D49 G67:L67 G65:L65 G76:G81 G83:G94">
    <cfRule type="cellIs" dxfId="4" priority="16" stopIfTrue="1" operator="equal">
      <formula>#REF!</formula>
    </cfRule>
  </conditionalFormatting>
  <conditionalFormatting sqref="G65 G67 G83">
    <cfRule type="cellIs" dxfId="3" priority="19" stopIfTrue="1" operator="equal">
      <formula>$G63</formula>
    </cfRule>
  </conditionalFormatting>
  <conditionalFormatting sqref="A62:F63 A65:F94">
    <cfRule type="cellIs" dxfId="2" priority="15" stopIfTrue="1" operator="equal">
      <formula>0</formula>
    </cfRule>
  </conditionalFormatting>
  <conditionalFormatting sqref="G92:G93">
    <cfRule type="cellIs" dxfId="1" priority="3" stopIfTrue="1" operator="equal">
      <formula>$G91</formula>
    </cfRule>
  </conditionalFormatting>
  <conditionalFormatting sqref="G81">
    <cfRule type="cellIs" dxfId="0" priority="2" stopIfTrue="1" operator="equal">
      <formula>$G79</formula>
    </cfRule>
  </conditionalFormatting>
  <pageMargins left="0.31496062992125984" right="0.31496062992125984" top="0.19685039370078741" bottom="0.19685039370078741" header="0" footer="0"/>
  <pageSetup paperSize="9" scale="76" fitToHeight="500" orientation="landscape" r:id="rId1"/>
  <headerFooter alignWithMargins="0"/>
  <rowBreaks count="2" manualBreakCount="2">
    <brk id="40" max="64" man="1"/>
    <brk id="9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1417310</vt:lpstr>
      <vt:lpstr>'1417310'!Область_друку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2023-11-20T08:20:43Z</cp:lastPrinted>
  <dcterms:created xsi:type="dcterms:W3CDTF">2016-08-15T09:54:21Z</dcterms:created>
  <dcterms:modified xsi:type="dcterms:W3CDTF">2023-11-28T12:50:55Z</dcterms:modified>
</cp:coreProperties>
</file>