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3\Листопад\2711\УКБ паспорти\"/>
    </mc:Choice>
  </mc:AlternateContent>
  <bookViews>
    <workbookView xWindow="0" yWindow="0" windowWidth="28800" windowHeight="11835"/>
  </bookViews>
  <sheets>
    <sheet name="1513230" sheetId="1" r:id="rId1"/>
  </sheets>
  <definedNames>
    <definedName name="_xlnm.Print_Area" localSheetId="0">'1513230'!$A$1:$G$123</definedName>
  </definedNames>
  <calcPr calcId="152511"/>
</workbook>
</file>

<file path=xl/calcChain.xml><?xml version="1.0" encoding="utf-8"?>
<calcChain xmlns="http://schemas.openxmlformats.org/spreadsheetml/2006/main">
  <c r="F105" i="1" l="1"/>
  <c r="D43" i="1"/>
  <c r="G105" i="1"/>
  <c r="G87" i="1"/>
  <c r="D44" i="1"/>
  <c r="E43" i="1"/>
  <c r="E44" i="1"/>
  <c r="D42" i="1"/>
  <c r="D41" i="1"/>
  <c r="D40" i="1"/>
  <c r="D39" i="1"/>
  <c r="D38" i="1"/>
  <c r="F96" i="1"/>
  <c r="F87" i="1"/>
  <c r="F78" i="1"/>
  <c r="F69" i="1"/>
  <c r="G69" i="1"/>
  <c r="F60" i="1"/>
  <c r="G60" i="1"/>
  <c r="D51" i="1"/>
  <c r="D52" i="1"/>
  <c r="G78" i="1"/>
  <c r="E40" i="1"/>
  <c r="E41" i="1"/>
  <c r="E42" i="1"/>
  <c r="E38" i="1"/>
  <c r="E39" i="1"/>
  <c r="G96" i="1"/>
  <c r="E51" i="1"/>
  <c r="E52" i="1"/>
</calcChain>
</file>

<file path=xl/sharedStrings.xml><?xml version="1.0" encoding="utf-8"?>
<sst xmlns="http://schemas.openxmlformats.org/spreadsheetml/2006/main" count="194" uniqueCount="84">
  <si>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</si>
  <si>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</si>
  <si>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</si>
  <si>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</si>
  <si>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</si>
  <si>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</si>
  <si>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</si>
  <si>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</si>
  <si>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</si>
  <si>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</si>
  <si>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</si>
  <si>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</si>
  <si>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</si>
  <si>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</si>
  <si>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</si>
  <si>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</si>
  <si>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</si>
  <si>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</si>
  <si>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</si>
  <si>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</si>
  <si>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</si>
  <si>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</si>
  <si>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</si>
  <si>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</si>
  <si>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</si>
  <si>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</si>
  <si>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</si>
  <si>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</si>
  <si>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</si>
  <si>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</si>
  <si>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</si>
  <si>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</si>
  <si>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</si>
  <si>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</si>
  <si>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</si>
  <si>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</si>
  <si>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</si>
  <si>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</si>
  <si>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</si>
  <si>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</si>
  <si>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</si>
  <si>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грн.</t>
  </si>
  <si>
    <t>розрахунок</t>
  </si>
  <si>
    <t>рівень готовності</t>
  </si>
  <si>
    <t>%</t>
  </si>
  <si>
    <t>Фінансове управління Хмельницької міської ради</t>
  </si>
  <si>
    <t>Начальник управління</t>
  </si>
  <si>
    <t>(грн.)</t>
  </si>
  <si>
    <t>середні витрати на об'єкт будівництва</t>
  </si>
  <si>
    <t>(код Програмної класифікації видатків та кредитування місцевого бюджету)</t>
  </si>
  <si>
    <t>(код за ЄДРПОУ)</t>
  </si>
  <si>
    <t>02498582</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</si>
  <si>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</si>
  <si>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</si>
  <si>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</si>
  <si>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</si>
  <si>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Управління капітального будівництва Хмельницької міської ради</t>
  </si>
  <si>
    <t xml:space="preserve"> Управління капітального будівництва Хмельницької міської ради</t>
  </si>
  <si>
    <t>Начальник управління капітального будівництва Хмельницької міської ради</t>
  </si>
  <si>
    <t>3230</t>
  </si>
  <si>
    <t>1070</t>
  </si>
  <si>
    <t>Видатки, пов'язані з наданням підтримки внутрішньо переміщеним та/або евакуйованим особам у зв'язку із введенням воєнного стану</t>
  </si>
  <si>
    <t>Надання підтримки внутрішньо переміщеним особам у зв'язку із введенням воєного стану.</t>
  </si>
  <si>
    <t>Реконструкція з добудовою мережі водопостачання та каналізації до земельної ділянки для будівництва житла внутрішньо переміщеним особам (в т.ч. виготовлення проектної документації)</t>
  </si>
  <si>
    <t>обсяг видатків на будівництво</t>
  </si>
  <si>
    <t xml:space="preserve">кількість об'єктів </t>
  </si>
  <si>
    <t>грн</t>
  </si>
  <si>
    <t>бюджетної програми місцевого бюджету на 2023 рік</t>
  </si>
  <si>
    <t>Вирішення невідкладних питань матеріально-технічного забезпечення внутрішньо переміщених осіб</t>
  </si>
  <si>
    <t>(Власне ім'я, ПРІЗВИЩЕ)</t>
  </si>
  <si>
    <t>Тетяна ПОЛІЩУК</t>
  </si>
  <si>
    <t>Сергій ЯМЧУК</t>
  </si>
  <si>
    <t xml:space="preserve">Реконструкція з добудовою мережі електропостачання до земельної ділянки для будівництва житла внутрішньо переміщеним особам (в тому числі виготовлення проектної документації) </t>
  </si>
  <si>
    <t>Реконструкція з добудовою мережі водопостачання та каналізації до земельної ділянки для будівництва житла внутрішньо переміщеним особам в м. Хмельницькому (в тому числі виготовлення проектної документації)</t>
  </si>
  <si>
    <t xml:space="preserve">Нове будівництво мереж газопостачання до будинків для внутрішньо переміщених осіб в м. Хмельницькому, в тому числі виготовлення проектної документації </t>
  </si>
  <si>
    <t xml:space="preserve">Нове будівництво житла для внутрішньо переміщених осіб в м. Хмельницькому , в т.ч. виготовлення проектної документації </t>
  </si>
  <si>
    <t xml:space="preserve">Нове будівництво мереж теплопостачання до будинків для внутрішньо переміщених осіб в м. Хмельницькому, в тому числі виготовлення проектної документації </t>
  </si>
  <si>
    <t>рішення сесії</t>
  </si>
  <si>
    <t>Програма економічного і соціального розвитку Хмельницької міської територіальної громади на 2023 рік</t>
  </si>
  <si>
    <t>Нове будівництво багатоквартирних житлових будинків для внутрішньо переміщених осіб на вул. Озерна, 6/2-Г в м. Хмельницькому та інженерних мереж, в т.ч. виготовлення проектних документацій</t>
  </si>
  <si>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2023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позачергової двадцять другої сесії Хмельницької міської ради від 21.12.2022 № 8 "Про затвердження Програми економічного і соціального розвитку Хмельницької міської територіальної громади на 2023 рік",  Рішення позачергової двадцять другої сесії  Хмельницької міської ради від 21.12.2022  № 12 </t>
    </r>
    <r>
      <rPr>
        <sz val="12"/>
        <color indexed="8"/>
        <rFont val="Times New Roman"/>
        <family val="1"/>
        <charset val="204"/>
      </rPr>
      <t xml:space="preserve"> "Про бюджет Хмельницької міської територіальної громади на 2023 рік", рішення сесії Хмельницької міської ради від 28.03.2023  № 8  "Про внесення змін до бюджету Хмельницької міської територіальної громади на 2023 рік", рішення сесії Хмельницької міської ради в</t>
    </r>
    <r>
      <rPr>
        <sz val="12"/>
        <rFont val="Times New Roman"/>
        <family val="1"/>
        <charset val="204"/>
      </rPr>
      <t>ід 28.07.2023  № 7 "П</t>
    </r>
    <r>
      <rPr>
        <sz val="12"/>
        <color indexed="8"/>
        <rFont val="Times New Roman"/>
        <family val="1"/>
        <charset val="204"/>
      </rPr>
      <t>ро внесення змін до бюджету Хмельницької міської територіальної громади на 2023 рік", рішення сесії Хмельницької міської ради від 10.11.2023  № 5 "Про внесення змін до бюджету Хмельницької міської територіальної громади на 2023 рік".</t>
    </r>
  </si>
  <si>
    <t>Обсяг бюджетних призначень / бюджетних асигнувань - 3 098 000  гривень, у тому числі загального фонду - _гривень та спеціального фонду - 3 098 000 гривень.</t>
  </si>
  <si>
    <t>від 23.11.2023 №18</t>
  </si>
  <si>
    <t>Дата погодження  23.11. 2023</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</si>
</sst>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04"/>
      <scheme val="minor"/>
    </font>
    <font>
      <sz val="12"/>
      <color indexed="8"/>
      <name val="Times New Roman"/>
      <family val="1"/>
      <charset val="204"/>
    </font>
    <font>
      <sz val="12"/>
      <name val="Times New Roman"/>
      <family val="1"/>
      <charset val="204"/>
    </font>
    <font>
      <sz val="8"/>
      <name val="Times New Roman"/>
      <family val="1"/>
      <charset val="204"/>
    </font>
    <font>
      <sz val="11"/>
      <color rgb="FF000000"/>
      <name val="Calibri"/>
      <family val="2"/>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4" fillId="0" borderId="0"/>
  </cellStyleXfs>
  <cellXfs count="75">
    <xf numFmtId="0" fontId="0" fillId="0" borderId="0" xfId="0"/>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xf numFmtId="0" fontId="6" fillId="0" borderId="0" xfId="0" applyFont="1"/>
    <xf numFmtId="0" fontId="6" fillId="0" borderId="0" xfId="0" applyFont="1" applyAlignment="1">
      <alignment vertical="center" wrapText="1"/>
    </xf>
    <xf numFmtId="0" fontId="7" fillId="0" borderId="0" xfId="0" applyFont="1" applyAlignment="1">
      <alignment horizontal="center" vertical="top" wrapText="1"/>
    </xf>
    <xf numFmtId="0" fontId="7" fillId="0" borderId="0" xfId="0" applyFont="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6" fillId="0" borderId="0" xfId="0" applyFont="1" applyBorder="1" applyAlignment="1"/>
    <xf numFmtId="0" fontId="5" fillId="0" borderId="1" xfId="0" applyFont="1" applyBorder="1" applyAlignment="1">
      <alignment vertical="center" wrapText="1"/>
    </xf>
    <xf numFmtId="0" fontId="5" fillId="0" borderId="0" xfId="0" applyFont="1" applyAlignment="1">
      <alignment horizontal="left"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left" vertical="center"/>
    </xf>
    <xf numFmtId="0" fontId="8" fillId="0" borderId="0" xfId="0" applyFont="1" applyAlignment="1">
      <alignment vertical="center"/>
    </xf>
    <xf numFmtId="0" fontId="8" fillId="0" borderId="0" xfId="0" applyFont="1"/>
    <xf numFmtId="0" fontId="5" fillId="0" borderId="0" xfId="0" applyFont="1" applyAlignment="1">
      <alignment horizontal="center" vertical="center" wrapText="1"/>
    </xf>
    <xf numFmtId="0" fontId="7" fillId="0" borderId="0" xfId="0" applyFont="1" applyAlignment="1">
      <alignment horizontal="center" vertical="top" wrapText="1"/>
    </xf>
    <xf numFmtId="0" fontId="10" fillId="0" borderId="2" xfId="0" applyFont="1" applyBorder="1" applyAlignment="1">
      <alignment horizontal="center" vertical="center" wrapText="1"/>
    </xf>
    <xf numFmtId="0" fontId="7" fillId="0" borderId="0" xfId="0" applyFont="1" applyAlignment="1">
      <alignment horizontal="center" vertical="top" wrapText="1"/>
    </xf>
    <xf numFmtId="0" fontId="5" fillId="0" borderId="0" xfId="0" applyFont="1" applyAlignment="1">
      <alignment vertical="center" wrapText="1"/>
    </xf>
    <xf numFmtId="0" fontId="7" fillId="0" borderId="0" xfId="0" applyFont="1" applyBorder="1" applyAlignment="1">
      <alignment vertical="top" wrapText="1"/>
    </xf>
    <xf numFmtId="0" fontId="11" fillId="0" borderId="0" xfId="0" applyFont="1"/>
    <xf numFmtId="0" fontId="9"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0" fontId="5" fillId="2" borderId="0" xfId="0" applyFont="1" applyFill="1" applyAlignment="1">
      <alignment horizontal="center" vertical="center" wrapText="1"/>
    </xf>
    <xf numFmtId="0" fontId="6" fillId="2" borderId="0" xfId="0" applyFont="1" applyFill="1"/>
    <xf numFmtId="0" fontId="6" fillId="0" borderId="1" xfId="0" applyFont="1" applyBorder="1" applyAlignment="1">
      <alignment wrapText="1"/>
    </xf>
    <xf numFmtId="0" fontId="5" fillId="0" borderId="0" xfId="0" applyFont="1" applyAlignment="1">
      <alignment wrapText="1"/>
    </xf>
    <xf numFmtId="2"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9" fillId="0" borderId="0" xfId="0" applyFont="1" applyAlignment="1">
      <alignment vertical="center" wrapText="1"/>
    </xf>
    <xf numFmtId="0" fontId="11" fillId="0" borderId="2" xfId="0" applyFont="1" applyBorder="1" applyAlignment="1">
      <alignment wrapText="1"/>
    </xf>
    <xf numFmtId="0" fontId="5" fillId="0" borderId="0" xfId="0" applyFont="1" applyBorder="1" applyAlignment="1">
      <alignment vertical="center" wrapText="1"/>
    </xf>
    <xf numFmtId="0" fontId="10"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11" fillId="0" borderId="3" xfId="0" applyFont="1" applyBorder="1" applyAlignment="1">
      <alignment vertical="center"/>
    </xf>
    <xf numFmtId="0" fontId="11" fillId="0" borderId="3" xfId="0" applyFont="1" applyBorder="1" applyAlignment="1">
      <alignment horizontal="center" vertical="center"/>
    </xf>
    <xf numFmtId="3" fontId="11" fillId="0" borderId="3" xfId="0" applyNumberFormat="1"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2" fontId="5" fillId="0" borderId="2" xfId="1" applyNumberFormat="1" applyFont="1" applyBorder="1" applyAlignment="1">
      <alignment horizontal="center" vertical="center" wrapText="1"/>
    </xf>
    <xf numFmtId="0" fontId="5" fillId="0" borderId="0" xfId="0" applyFont="1" applyBorder="1" applyAlignment="1">
      <alignment horizontal="left" vertical="center" wrapText="1"/>
    </xf>
    <xf numFmtId="0" fontId="11" fillId="0" borderId="0" xfId="0" applyFont="1" applyBorder="1" applyAlignment="1">
      <alignment vertical="center"/>
    </xf>
    <xf numFmtId="0" fontId="11" fillId="0" borderId="0" xfId="0" applyFont="1" applyBorder="1" applyAlignment="1">
      <alignment horizontal="center" vertical="center"/>
    </xf>
    <xf numFmtId="3" fontId="3" fillId="0" borderId="0" xfId="0" applyNumberFormat="1" applyFont="1" applyFill="1" applyBorder="1" applyAlignment="1">
      <alignment horizontal="center" vertical="center" wrapText="1"/>
    </xf>
    <xf numFmtId="0" fontId="11" fillId="0" borderId="2" xfId="0" applyFont="1" applyBorder="1" applyAlignment="1">
      <alignment vertical="center"/>
    </xf>
    <xf numFmtId="0" fontId="11" fillId="0" borderId="2" xfId="0" applyFont="1" applyBorder="1" applyAlignment="1">
      <alignment horizontal="center" vertical="center"/>
    </xf>
    <xf numFmtId="3" fontId="11" fillId="0" borderId="2" xfId="0" applyNumberFormat="1" applyFont="1" applyBorder="1" applyAlignment="1">
      <alignment horizontal="center" vertical="center"/>
    </xf>
    <xf numFmtId="2" fontId="5" fillId="0" borderId="2" xfId="1" applyNumberFormat="1" applyFont="1" applyBorder="1" applyAlignment="1">
      <alignment horizontal="left" vertical="center" wrapText="1"/>
    </xf>
    <xf numFmtId="0" fontId="7" fillId="0" borderId="0" xfId="0" applyFont="1" applyBorder="1" applyAlignment="1">
      <alignment horizontal="center" vertical="top" wrapText="1"/>
    </xf>
    <xf numFmtId="0" fontId="5" fillId="2" borderId="0" xfId="0" applyFont="1" applyFill="1" applyAlignment="1">
      <alignment horizontal="left" vertical="center" wrapText="1"/>
    </xf>
    <xf numFmtId="0" fontId="9" fillId="0" borderId="0" xfId="0" applyFont="1" applyBorder="1" applyAlignment="1">
      <alignment horizontal="center" vertical="center" wrapText="1"/>
    </xf>
    <xf numFmtId="0" fontId="12" fillId="0" borderId="0" xfId="0" applyFont="1" applyAlignment="1">
      <alignment horizontal="left" vertical="top" wrapText="1"/>
    </xf>
    <xf numFmtId="0" fontId="12" fillId="0" borderId="0" xfId="0" applyFont="1" applyAlignment="1">
      <alignment horizontal="left" vertical="top"/>
    </xf>
    <xf numFmtId="0" fontId="7" fillId="0" borderId="5" xfId="0" applyFont="1" applyBorder="1" applyAlignment="1">
      <alignment horizontal="center" vertical="top" wrapText="1"/>
    </xf>
    <xf numFmtId="0" fontId="5" fillId="0" borderId="0" xfId="0" applyFont="1" applyBorder="1" applyAlignment="1">
      <alignment horizontal="left" vertical="top" wrapText="1"/>
    </xf>
    <xf numFmtId="0" fontId="5" fillId="0" borderId="0" xfId="0" applyFont="1" applyAlignment="1">
      <alignment horizontal="left" vertical="center" wrapText="1"/>
    </xf>
    <xf numFmtId="0" fontId="9" fillId="0" borderId="0" xfId="0" applyFont="1" applyAlignment="1">
      <alignment horizontal="center" vertical="center"/>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6" fillId="0" borderId="1" xfId="0" applyFont="1" applyBorder="1" applyAlignment="1">
      <alignment horizontal="center" wrapText="1"/>
    </xf>
    <xf numFmtId="0" fontId="5" fillId="0" borderId="0" xfId="0" applyFont="1" applyAlignment="1">
      <alignment horizontal="center" wrapText="1"/>
    </xf>
    <xf numFmtId="0" fontId="9"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6" fillId="0" borderId="1" xfId="0" applyFont="1" applyBorder="1" applyAlignment="1">
      <alignment horizontal="center"/>
    </xf>
  </cellXfs>
  <cellStyles count="2">
    <cellStyle name="Звичайний" xfId="0" builtinId="0"/>
    <cellStyle name="Звичайни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tabSelected="1" view="pageBreakPreview" zoomScaleNormal="100" zoomScaleSheetLayoutView="100" workbookViewId="0">
      <selection activeCell="A122" sqref="A122"/>
    </sheetView>
  </sheetViews>
  <sheetFormatPr defaultColWidth="21.5703125" defaultRowHeight="15" x14ac:dyDescent="0.25"/>
  <cols>
    <col min="1" max="1" width="6.5703125" style="4" customWidth="1"/>
    <col min="2" max="2" width="27" style="4" customWidth="1"/>
    <col min="3" max="3" width="24.28515625" style="4" customWidth="1"/>
    <col min="4" max="4" width="15.7109375" style="4" customWidth="1"/>
    <col min="5" max="5" width="21.5703125" style="4"/>
    <col min="6" max="6" width="39.140625" style="4" customWidth="1"/>
    <col min="7" max="7" width="41.5703125" style="4" customWidth="1"/>
    <col min="8" max="16384" width="21.5703125" style="4"/>
  </cols>
  <sheetData>
    <row r="1" spans="1:7" x14ac:dyDescent="0.25">
      <c r="F1" s="59" t="s">
        <v>39</v>
      </c>
      <c r="G1" s="60"/>
    </row>
    <row r="2" spans="1:7" x14ac:dyDescent="0.25">
      <c r="F2" s="60"/>
      <c r="G2" s="60"/>
    </row>
    <row r="3" spans="1:7" ht="32.25" customHeight="1" x14ac:dyDescent="0.25">
      <c r="F3" s="60"/>
      <c r="G3" s="60"/>
    </row>
    <row r="4" spans="1:7" ht="15.75" x14ac:dyDescent="0.25">
      <c r="A4" s="1"/>
      <c r="F4" s="1" t="s">
        <v>0</v>
      </c>
    </row>
    <row r="5" spans="1:7" ht="15.75" customHeight="1" x14ac:dyDescent="0.25">
      <c r="A5" s="1"/>
      <c r="E5" s="70" t="s">
        <v>1</v>
      </c>
      <c r="F5" s="70"/>
      <c r="G5" s="31"/>
    </row>
    <row r="6" spans="1:7" ht="42.6" customHeight="1" x14ac:dyDescent="0.25">
      <c r="A6" s="1"/>
      <c r="B6" s="1"/>
      <c r="E6" s="69" t="s">
        <v>57</v>
      </c>
      <c r="F6" s="69"/>
      <c r="G6" s="30"/>
    </row>
    <row r="7" spans="1:7" ht="15" customHeight="1" x14ac:dyDescent="0.25">
      <c r="A7" s="1"/>
      <c r="E7" s="61" t="s">
        <v>2</v>
      </c>
      <c r="F7" s="61"/>
      <c r="G7" s="61"/>
    </row>
    <row r="8" spans="1:7" s="25" customFormat="1" ht="15" customHeight="1" x14ac:dyDescent="0.25">
      <c r="A8" s="23"/>
      <c r="E8" s="62" t="s">
        <v>82</v>
      </c>
      <c r="F8" s="62"/>
      <c r="G8" s="62"/>
    </row>
    <row r="9" spans="1:7" ht="15.75" x14ac:dyDescent="0.25">
      <c r="A9" s="1"/>
      <c r="E9" s="63"/>
      <c r="F9" s="63"/>
      <c r="G9" s="63"/>
    </row>
    <row r="10" spans="1:7" ht="15.75" x14ac:dyDescent="0.25">
      <c r="A10" s="64" t="s">
        <v>3</v>
      </c>
      <c r="B10" s="64"/>
      <c r="C10" s="64"/>
      <c r="D10" s="64"/>
      <c r="E10" s="64"/>
      <c r="F10" s="64"/>
      <c r="G10" s="64"/>
    </row>
    <row r="11" spans="1:7" ht="15.75" x14ac:dyDescent="0.25">
      <c r="A11" s="64" t="s">
        <v>67</v>
      </c>
      <c r="B11" s="64"/>
      <c r="C11" s="64"/>
      <c r="D11" s="64"/>
      <c r="E11" s="64"/>
      <c r="F11" s="64"/>
      <c r="G11" s="64"/>
    </row>
    <row r="13" spans="1:7" ht="28.9" customHeight="1" x14ac:dyDescent="0.25">
      <c r="A13" s="65" t="s">
        <v>4</v>
      </c>
      <c r="B13" s="26">
        <v>1500000</v>
      </c>
      <c r="C13" s="58" t="s">
        <v>56</v>
      </c>
      <c r="D13" s="58"/>
      <c r="E13" s="58"/>
      <c r="F13" s="58"/>
      <c r="G13" s="27" t="s">
        <v>51</v>
      </c>
    </row>
    <row r="14" spans="1:7" ht="33.75" x14ac:dyDescent="0.25">
      <c r="A14" s="65"/>
      <c r="B14" s="6" t="s">
        <v>49</v>
      </c>
      <c r="C14" s="56" t="s">
        <v>2</v>
      </c>
      <c r="D14" s="56"/>
      <c r="E14" s="56"/>
      <c r="F14" s="56"/>
      <c r="G14" s="22" t="s">
        <v>50</v>
      </c>
    </row>
    <row r="15" spans="1:7" ht="28.15" customHeight="1" x14ac:dyDescent="0.25">
      <c r="A15" s="65" t="s">
        <v>5</v>
      </c>
      <c r="B15" s="26">
        <v>1510000</v>
      </c>
      <c r="C15" s="58" t="s">
        <v>56</v>
      </c>
      <c r="D15" s="58"/>
      <c r="E15" s="58"/>
      <c r="F15" s="58"/>
      <c r="G15" s="27" t="s">
        <v>51</v>
      </c>
    </row>
    <row r="16" spans="1:7" ht="37.5" customHeight="1" x14ac:dyDescent="0.25">
      <c r="A16" s="65"/>
      <c r="B16" s="22" t="s">
        <v>49</v>
      </c>
      <c r="C16" s="56" t="s">
        <v>32</v>
      </c>
      <c r="D16" s="56"/>
      <c r="E16" s="56"/>
      <c r="F16" s="56"/>
      <c r="G16" s="22" t="s">
        <v>50</v>
      </c>
    </row>
    <row r="17" spans="1:14" ht="84" customHeight="1" x14ac:dyDescent="0.25">
      <c r="A17" s="65" t="s">
        <v>6</v>
      </c>
      <c r="B17" s="26">
        <v>1513230</v>
      </c>
      <c r="C17" s="27" t="s">
        <v>59</v>
      </c>
      <c r="D17" s="27" t="s">
        <v>60</v>
      </c>
      <c r="E17" s="70" t="s">
        <v>61</v>
      </c>
      <c r="F17" s="70"/>
      <c r="G17" s="26">
        <v>2256400000</v>
      </c>
    </row>
    <row r="18" spans="1:14" ht="48.75" customHeight="1" x14ac:dyDescent="0.25">
      <c r="A18" s="65"/>
      <c r="B18" s="22" t="s">
        <v>49</v>
      </c>
      <c r="C18" s="22" t="s">
        <v>52</v>
      </c>
      <c r="D18" s="22" t="s">
        <v>53</v>
      </c>
      <c r="E18" s="56" t="s">
        <v>54</v>
      </c>
      <c r="F18" s="56"/>
      <c r="G18" s="22" t="s">
        <v>55</v>
      </c>
    </row>
    <row r="19" spans="1:14" ht="15.75" x14ac:dyDescent="0.25">
      <c r="A19" s="19"/>
      <c r="B19" s="7"/>
      <c r="C19" s="7"/>
      <c r="D19" s="20"/>
      <c r="E19" s="24"/>
      <c r="F19" s="24"/>
      <c r="G19" s="20"/>
    </row>
    <row r="20" spans="1:14" s="29" customFormat="1" ht="21.75" customHeight="1" x14ac:dyDescent="0.25">
      <c r="A20" s="28" t="s">
        <v>7</v>
      </c>
      <c r="B20" s="57" t="s">
        <v>81</v>
      </c>
      <c r="C20" s="57"/>
      <c r="D20" s="57"/>
      <c r="E20" s="57"/>
      <c r="F20" s="57"/>
      <c r="G20" s="57"/>
    </row>
    <row r="21" spans="1:14" ht="192" customHeight="1" x14ac:dyDescent="0.25">
      <c r="A21" s="2" t="s">
        <v>8</v>
      </c>
      <c r="B21" s="63" t="s">
        <v>80</v>
      </c>
      <c r="C21" s="63"/>
      <c r="D21" s="63"/>
      <c r="E21" s="63"/>
      <c r="F21" s="63"/>
      <c r="G21" s="63"/>
    </row>
    <row r="22" spans="1:14" ht="15.75" x14ac:dyDescent="0.25">
      <c r="A22" s="2" t="s">
        <v>9</v>
      </c>
      <c r="B22" s="63" t="s">
        <v>33</v>
      </c>
      <c r="C22" s="63"/>
      <c r="D22" s="63"/>
      <c r="E22" s="63"/>
      <c r="F22" s="63"/>
      <c r="G22" s="63"/>
    </row>
    <row r="23" spans="1:14" ht="15.75" x14ac:dyDescent="0.25">
      <c r="A23" s="3"/>
    </row>
    <row r="24" spans="1:14" ht="15.75" x14ac:dyDescent="0.25">
      <c r="A24" s="8" t="s">
        <v>11</v>
      </c>
      <c r="B24" s="66" t="s">
        <v>34</v>
      </c>
      <c r="C24" s="66"/>
      <c r="D24" s="66"/>
      <c r="E24" s="66"/>
      <c r="F24" s="66"/>
      <c r="G24" s="66"/>
    </row>
    <row r="25" spans="1:14" ht="15.75" customHeight="1" x14ac:dyDescent="0.25">
      <c r="A25" s="8">
        <v>1</v>
      </c>
      <c r="B25" s="67" t="s">
        <v>61</v>
      </c>
      <c r="C25" s="68"/>
      <c r="D25" s="68"/>
      <c r="E25" s="68"/>
      <c r="F25" s="68"/>
      <c r="G25" s="68"/>
      <c r="H25" s="37"/>
      <c r="I25" s="37"/>
      <c r="J25" s="37"/>
      <c r="K25" s="37"/>
      <c r="L25" s="37"/>
    </row>
    <row r="26" spans="1:14" ht="15.75" x14ac:dyDescent="0.25">
      <c r="A26" s="3"/>
    </row>
    <row r="27" spans="1:14" ht="15.75" x14ac:dyDescent="0.25">
      <c r="A27" s="15" t="s">
        <v>10</v>
      </c>
      <c r="B27" s="4" t="s">
        <v>35</v>
      </c>
      <c r="D27" s="63" t="s">
        <v>68</v>
      </c>
      <c r="E27" s="63"/>
      <c r="F27" s="63"/>
      <c r="G27" s="63"/>
      <c r="H27" s="63"/>
      <c r="I27" s="63"/>
      <c r="J27" s="63"/>
      <c r="K27" s="63"/>
      <c r="L27" s="63"/>
      <c r="M27" s="63"/>
      <c r="N27" s="63"/>
    </row>
    <row r="28" spans="1:14" ht="15.75" x14ac:dyDescent="0.25">
      <c r="A28" s="14" t="s">
        <v>13</v>
      </c>
      <c r="B28" s="63" t="s">
        <v>36</v>
      </c>
      <c r="C28" s="63"/>
      <c r="D28" s="63"/>
      <c r="E28" s="63"/>
      <c r="F28" s="63"/>
      <c r="G28" s="63"/>
    </row>
    <row r="29" spans="1:14" ht="15.75" x14ac:dyDescent="0.25">
      <c r="A29" s="14"/>
      <c r="B29" s="12"/>
      <c r="C29" s="12"/>
      <c r="D29" s="12"/>
      <c r="E29" s="12"/>
      <c r="F29" s="12"/>
      <c r="G29" s="12"/>
    </row>
    <row r="30" spans="1:14" ht="15.75" x14ac:dyDescent="0.25">
      <c r="A30" s="13" t="s">
        <v>11</v>
      </c>
      <c r="B30" s="66" t="s">
        <v>12</v>
      </c>
      <c r="C30" s="66"/>
      <c r="D30" s="66"/>
      <c r="E30" s="66"/>
      <c r="F30" s="66"/>
      <c r="G30" s="66"/>
    </row>
    <row r="31" spans="1:14" ht="15.6" customHeight="1" x14ac:dyDescent="0.25">
      <c r="A31" s="13">
        <v>1</v>
      </c>
      <c r="B31" s="72" t="s">
        <v>62</v>
      </c>
      <c r="C31" s="73"/>
      <c r="D31" s="73"/>
      <c r="E31" s="73"/>
      <c r="F31" s="73"/>
      <c r="G31" s="73"/>
      <c r="H31" s="37"/>
      <c r="I31" s="37"/>
      <c r="J31" s="37"/>
      <c r="K31" s="37"/>
      <c r="L31" s="37"/>
    </row>
    <row r="32" spans="1:14" ht="15.75" x14ac:dyDescent="0.25">
      <c r="A32" s="14"/>
      <c r="B32" s="12"/>
      <c r="C32" s="12"/>
      <c r="D32" s="12"/>
      <c r="E32" s="12"/>
      <c r="F32" s="12"/>
      <c r="G32" s="12"/>
    </row>
    <row r="33" spans="1:7" ht="15.75" x14ac:dyDescent="0.25">
      <c r="A33" s="14" t="s">
        <v>18</v>
      </c>
      <c r="B33" s="16" t="s">
        <v>14</v>
      </c>
      <c r="C33" s="12"/>
      <c r="D33" s="12"/>
      <c r="E33" s="12"/>
      <c r="F33" s="12"/>
      <c r="G33" s="12"/>
    </row>
    <row r="34" spans="1:7" ht="15.75" x14ac:dyDescent="0.25">
      <c r="A34" s="3"/>
    </row>
    <row r="35" spans="1:7" ht="15.75" x14ac:dyDescent="0.25">
      <c r="A35" s="3"/>
      <c r="E35" s="4" t="s">
        <v>47</v>
      </c>
    </row>
    <row r="36" spans="1:7" ht="31.5" x14ac:dyDescent="0.25">
      <c r="A36" s="8" t="s">
        <v>11</v>
      </c>
      <c r="B36" s="8" t="s">
        <v>14</v>
      </c>
      <c r="C36" s="8" t="s">
        <v>15</v>
      </c>
      <c r="D36" s="8" t="s">
        <v>16</v>
      </c>
      <c r="E36" s="8" t="s">
        <v>17</v>
      </c>
    </row>
    <row r="37" spans="1:7" ht="15.75" x14ac:dyDescent="0.25">
      <c r="A37" s="8">
        <v>1</v>
      </c>
      <c r="B37" s="8">
        <v>2</v>
      </c>
      <c r="C37" s="8">
        <v>3</v>
      </c>
      <c r="D37" s="8">
        <v>4</v>
      </c>
      <c r="E37" s="8">
        <v>5</v>
      </c>
    </row>
    <row r="38" spans="1:7" ht="94.5" x14ac:dyDescent="0.25">
      <c r="A38" s="8">
        <v>1</v>
      </c>
      <c r="B38" s="38" t="s">
        <v>75</v>
      </c>
      <c r="C38" s="8"/>
      <c r="D38" s="32">
        <f>650000+2000000-2192000</f>
        <v>458000</v>
      </c>
      <c r="E38" s="32">
        <f t="shared" ref="E38:E43" si="0">C38+D38</f>
        <v>458000</v>
      </c>
    </row>
    <row r="39" spans="1:7" ht="138.75" customHeight="1" x14ac:dyDescent="0.25">
      <c r="A39" s="33">
        <v>2</v>
      </c>
      <c r="B39" s="38" t="s">
        <v>73</v>
      </c>
      <c r="C39" s="33"/>
      <c r="D39" s="32">
        <f>200000+700000-420000</f>
        <v>480000</v>
      </c>
      <c r="E39" s="32">
        <f t="shared" si="0"/>
        <v>480000</v>
      </c>
    </row>
    <row r="40" spans="1:7" ht="122.25" customHeight="1" x14ac:dyDescent="0.25">
      <c r="A40" s="33">
        <v>3</v>
      </c>
      <c r="B40" s="38" t="s">
        <v>74</v>
      </c>
      <c r="C40" s="33"/>
      <c r="D40" s="32">
        <f>200000+500000-300000</f>
        <v>400000</v>
      </c>
      <c r="E40" s="32">
        <f t="shared" si="0"/>
        <v>400000</v>
      </c>
    </row>
    <row r="41" spans="1:7" ht="133.5" customHeight="1" x14ac:dyDescent="0.25">
      <c r="A41" s="33">
        <v>4</v>
      </c>
      <c r="B41" s="38" t="s">
        <v>72</v>
      </c>
      <c r="C41" s="33"/>
      <c r="D41" s="32">
        <f>200000+1000000-440000</f>
        <v>760000</v>
      </c>
      <c r="E41" s="32">
        <f t="shared" si="0"/>
        <v>760000</v>
      </c>
    </row>
    <row r="42" spans="1:7" ht="122.25" customHeight="1" x14ac:dyDescent="0.25">
      <c r="A42" s="8">
        <v>5</v>
      </c>
      <c r="B42" s="38" t="s">
        <v>76</v>
      </c>
      <c r="C42" s="8"/>
      <c r="D42" s="32">
        <f>100000+500000-600000</f>
        <v>0</v>
      </c>
      <c r="E42" s="32">
        <f t="shared" si="0"/>
        <v>0</v>
      </c>
    </row>
    <row r="43" spans="1:7" ht="142.5" customHeight="1" x14ac:dyDescent="0.25">
      <c r="A43" s="45">
        <v>6</v>
      </c>
      <c r="B43" s="47" t="s">
        <v>79</v>
      </c>
      <c r="C43" s="45"/>
      <c r="D43" s="32">
        <f>3000000-2000000</f>
        <v>1000000</v>
      </c>
      <c r="E43" s="32">
        <f t="shared" si="0"/>
        <v>1000000</v>
      </c>
    </row>
    <row r="44" spans="1:7" ht="15.75" x14ac:dyDescent="0.25">
      <c r="A44" s="66" t="s">
        <v>17</v>
      </c>
      <c r="B44" s="66"/>
      <c r="C44" s="8"/>
      <c r="D44" s="32">
        <f>SUM(D38:D43)</f>
        <v>3098000</v>
      </c>
      <c r="E44" s="32">
        <f>SUM(E38:E43)</f>
        <v>3098000</v>
      </c>
    </row>
    <row r="45" spans="1:7" ht="15.75" x14ac:dyDescent="0.25">
      <c r="A45" s="3"/>
    </row>
    <row r="46" spans="1:7" ht="15.75" x14ac:dyDescent="0.25">
      <c r="A46" s="65" t="s">
        <v>21</v>
      </c>
      <c r="B46" s="63" t="s">
        <v>19</v>
      </c>
      <c r="C46" s="63"/>
      <c r="D46" s="63"/>
      <c r="E46" s="63"/>
      <c r="F46" s="63"/>
      <c r="G46" s="63"/>
    </row>
    <row r="47" spans="1:7" x14ac:dyDescent="0.25">
      <c r="A47" s="65"/>
    </row>
    <row r="48" spans="1:7" ht="15.75" x14ac:dyDescent="0.25">
      <c r="A48" s="3"/>
      <c r="E48" s="1" t="s">
        <v>47</v>
      </c>
    </row>
    <row r="49" spans="1:7" ht="31.5" x14ac:dyDescent="0.25">
      <c r="A49" s="13" t="s">
        <v>11</v>
      </c>
      <c r="B49" s="8" t="s">
        <v>20</v>
      </c>
      <c r="C49" s="8" t="s">
        <v>15</v>
      </c>
      <c r="D49" s="8" t="s">
        <v>16</v>
      </c>
      <c r="E49" s="8" t="s">
        <v>17</v>
      </c>
    </row>
    <row r="50" spans="1:7" ht="15.75" x14ac:dyDescent="0.25">
      <c r="A50" s="13">
        <v>1</v>
      </c>
      <c r="B50" s="8">
        <v>2</v>
      </c>
      <c r="C50" s="8">
        <v>3</v>
      </c>
      <c r="D50" s="8">
        <v>4</v>
      </c>
      <c r="E50" s="8">
        <v>5</v>
      </c>
    </row>
    <row r="51" spans="1:7" ht="78.75" x14ac:dyDescent="0.25">
      <c r="A51" s="13">
        <v>1</v>
      </c>
      <c r="B51" s="9" t="s">
        <v>78</v>
      </c>
      <c r="C51" s="9"/>
      <c r="D51" s="32">
        <f>D44</f>
        <v>3098000</v>
      </c>
      <c r="E51" s="32">
        <f>D51</f>
        <v>3098000</v>
      </c>
    </row>
    <row r="52" spans="1:7" ht="15.75" x14ac:dyDescent="0.25">
      <c r="A52" s="66" t="s">
        <v>17</v>
      </c>
      <c r="B52" s="66"/>
      <c r="C52" s="9"/>
      <c r="D52" s="32">
        <f>D51</f>
        <v>3098000</v>
      </c>
      <c r="E52" s="32">
        <f>E51</f>
        <v>3098000</v>
      </c>
    </row>
    <row r="53" spans="1:7" ht="15.75" x14ac:dyDescent="0.25">
      <c r="A53" s="3"/>
    </row>
    <row r="54" spans="1:7" ht="15.75" x14ac:dyDescent="0.25">
      <c r="A54" s="2" t="s">
        <v>37</v>
      </c>
      <c r="B54" s="63" t="s">
        <v>22</v>
      </c>
      <c r="C54" s="63"/>
      <c r="D54" s="63"/>
      <c r="E54" s="63"/>
      <c r="F54" s="63"/>
      <c r="G54" s="63"/>
    </row>
    <row r="55" spans="1:7" ht="15.75" x14ac:dyDescent="0.25">
      <c r="A55" s="3"/>
    </row>
    <row r="56" spans="1:7" ht="46.5" customHeight="1" x14ac:dyDescent="0.25">
      <c r="A56" s="8" t="s">
        <v>11</v>
      </c>
      <c r="B56" s="8" t="s">
        <v>23</v>
      </c>
      <c r="C56" s="8" t="s">
        <v>24</v>
      </c>
      <c r="D56" s="8" t="s">
        <v>25</v>
      </c>
      <c r="E56" s="8" t="s">
        <v>15</v>
      </c>
      <c r="F56" s="8" t="s">
        <v>16</v>
      </c>
      <c r="G56" s="8" t="s">
        <v>17</v>
      </c>
    </row>
    <row r="57" spans="1:7" ht="15.75" x14ac:dyDescent="0.25">
      <c r="A57" s="8">
        <v>1</v>
      </c>
      <c r="B57" s="8">
        <v>2</v>
      </c>
      <c r="C57" s="8">
        <v>3</v>
      </c>
      <c r="D57" s="8">
        <v>4</v>
      </c>
      <c r="E57" s="8">
        <v>5</v>
      </c>
      <c r="F57" s="8">
        <v>6</v>
      </c>
      <c r="G57" s="8">
        <v>7</v>
      </c>
    </row>
    <row r="58" spans="1:7" ht="141.75" x14ac:dyDescent="0.25">
      <c r="A58" s="36">
        <v>1</v>
      </c>
      <c r="B58" s="34" t="s">
        <v>63</v>
      </c>
      <c r="C58" s="36"/>
      <c r="D58" s="42"/>
      <c r="E58" s="36"/>
      <c r="F58" s="43"/>
      <c r="G58" s="43"/>
    </row>
    <row r="59" spans="1:7" ht="15.75" x14ac:dyDescent="0.25">
      <c r="A59" s="36"/>
      <c r="B59" s="34" t="s">
        <v>26</v>
      </c>
      <c r="C59" s="36"/>
      <c r="D59" s="42"/>
      <c r="E59" s="36"/>
      <c r="F59" s="43"/>
      <c r="G59" s="43"/>
    </row>
    <row r="60" spans="1:7" ht="31.5" x14ac:dyDescent="0.25">
      <c r="A60" s="36"/>
      <c r="B60" s="34" t="s">
        <v>64</v>
      </c>
      <c r="C60" s="36" t="s">
        <v>41</v>
      </c>
      <c r="D60" s="42" t="s">
        <v>77</v>
      </c>
      <c r="E60" s="36">
        <v>0</v>
      </c>
      <c r="F60" s="44">
        <f>D39</f>
        <v>480000</v>
      </c>
      <c r="G60" s="44">
        <f>F60</f>
        <v>480000</v>
      </c>
    </row>
    <row r="61" spans="1:7" ht="15.75" x14ac:dyDescent="0.25">
      <c r="A61" s="36"/>
      <c r="B61" s="34" t="s">
        <v>27</v>
      </c>
      <c r="C61" s="36"/>
      <c r="D61" s="42"/>
      <c r="E61" s="36"/>
      <c r="F61" s="43"/>
      <c r="G61" s="43"/>
    </row>
    <row r="62" spans="1:7" ht="15.75" x14ac:dyDescent="0.25">
      <c r="A62" s="36"/>
      <c r="B62" s="34" t="s">
        <v>65</v>
      </c>
      <c r="C62" s="36" t="s">
        <v>40</v>
      </c>
      <c r="D62" s="42" t="s">
        <v>42</v>
      </c>
      <c r="E62" s="36">
        <v>0</v>
      </c>
      <c r="F62" s="44">
        <v>1</v>
      </c>
      <c r="G62" s="44">
        <v>1</v>
      </c>
    </row>
    <row r="63" spans="1:7" ht="15.75" x14ac:dyDescent="0.25">
      <c r="A63" s="9"/>
      <c r="B63" s="34" t="s">
        <v>28</v>
      </c>
      <c r="C63" s="36"/>
      <c r="D63" s="42"/>
      <c r="E63" s="36"/>
      <c r="F63" s="44"/>
      <c r="G63" s="44"/>
    </row>
    <row r="64" spans="1:7" ht="31.5" x14ac:dyDescent="0.25">
      <c r="A64" s="9"/>
      <c r="B64" s="34" t="s">
        <v>48</v>
      </c>
      <c r="C64" s="36" t="s">
        <v>66</v>
      </c>
      <c r="D64" s="42" t="s">
        <v>42</v>
      </c>
      <c r="E64" s="36"/>
      <c r="F64" s="44"/>
      <c r="G64" s="44"/>
    </row>
    <row r="65" spans="1:7" ht="15.75" x14ac:dyDescent="0.25">
      <c r="A65" s="36"/>
      <c r="B65" s="34" t="s">
        <v>29</v>
      </c>
      <c r="C65" s="36"/>
      <c r="D65" s="42"/>
      <c r="E65" s="36"/>
      <c r="F65" s="43"/>
      <c r="G65" s="43"/>
    </row>
    <row r="66" spans="1:7" ht="15.75" x14ac:dyDescent="0.25">
      <c r="A66" s="36"/>
      <c r="B66" s="34" t="s">
        <v>43</v>
      </c>
      <c r="C66" s="36" t="s">
        <v>44</v>
      </c>
      <c r="D66" s="42" t="s">
        <v>42</v>
      </c>
      <c r="E66" s="36"/>
      <c r="F66" s="43"/>
      <c r="G66" s="43"/>
    </row>
    <row r="67" spans="1:7" ht="110.25" x14ac:dyDescent="0.25">
      <c r="A67" s="36">
        <v>2</v>
      </c>
      <c r="B67" s="38" t="s">
        <v>74</v>
      </c>
      <c r="C67" s="36"/>
      <c r="D67" s="42"/>
      <c r="E67" s="36"/>
      <c r="F67" s="43"/>
      <c r="G67" s="43"/>
    </row>
    <row r="68" spans="1:7" ht="15.75" x14ac:dyDescent="0.25">
      <c r="A68" s="36"/>
      <c r="B68" s="34" t="s">
        <v>26</v>
      </c>
      <c r="C68" s="36"/>
      <c r="D68" s="42"/>
      <c r="E68" s="36"/>
      <c r="F68" s="43"/>
      <c r="G68" s="43"/>
    </row>
    <row r="69" spans="1:7" ht="31.5" x14ac:dyDescent="0.25">
      <c r="A69" s="9"/>
      <c r="B69" s="34" t="s">
        <v>64</v>
      </c>
      <c r="C69" s="36" t="s">
        <v>41</v>
      </c>
      <c r="D69" s="42" t="s">
        <v>42</v>
      </c>
      <c r="E69" s="36">
        <v>0</v>
      </c>
      <c r="F69" s="44">
        <f>D40</f>
        <v>400000</v>
      </c>
      <c r="G69" s="44">
        <f>F69</f>
        <v>400000</v>
      </c>
    </row>
    <row r="70" spans="1:7" ht="15.75" x14ac:dyDescent="0.25">
      <c r="A70" s="9"/>
      <c r="B70" s="34" t="s">
        <v>27</v>
      </c>
      <c r="C70" s="36"/>
      <c r="D70" s="42"/>
      <c r="E70" s="21"/>
      <c r="F70" s="43"/>
      <c r="G70" s="43"/>
    </row>
    <row r="71" spans="1:7" ht="15.75" x14ac:dyDescent="0.25">
      <c r="A71" s="9"/>
      <c r="B71" s="34" t="s">
        <v>65</v>
      </c>
      <c r="C71" s="36" t="s">
        <v>40</v>
      </c>
      <c r="D71" s="42" t="s">
        <v>42</v>
      </c>
      <c r="E71" s="36">
        <v>0</v>
      </c>
      <c r="F71" s="44">
        <v>1</v>
      </c>
      <c r="G71" s="44">
        <v>1</v>
      </c>
    </row>
    <row r="72" spans="1:7" ht="15.75" x14ac:dyDescent="0.25">
      <c r="A72" s="9"/>
      <c r="B72" s="34" t="s">
        <v>28</v>
      </c>
      <c r="C72" s="36"/>
      <c r="D72" s="42"/>
      <c r="E72" s="21"/>
      <c r="F72" s="43"/>
      <c r="G72" s="43"/>
    </row>
    <row r="73" spans="1:7" ht="31.5" x14ac:dyDescent="0.25">
      <c r="A73" s="9"/>
      <c r="B73" s="34" t="s">
        <v>48</v>
      </c>
      <c r="C73" s="36" t="s">
        <v>66</v>
      </c>
      <c r="D73" s="42" t="s">
        <v>42</v>
      </c>
      <c r="E73" s="21"/>
      <c r="F73" s="43"/>
      <c r="G73" s="43"/>
    </row>
    <row r="74" spans="1:7" ht="15.75" x14ac:dyDescent="0.25">
      <c r="A74" s="9"/>
      <c r="B74" s="34" t="s">
        <v>29</v>
      </c>
      <c r="C74" s="36"/>
      <c r="D74" s="42"/>
      <c r="E74" s="21"/>
      <c r="F74" s="43"/>
      <c r="G74" s="43"/>
    </row>
    <row r="75" spans="1:7" ht="15.75" x14ac:dyDescent="0.25">
      <c r="A75" s="9"/>
      <c r="B75" s="34" t="s">
        <v>43</v>
      </c>
      <c r="C75" s="36" t="s">
        <v>44</v>
      </c>
      <c r="D75" s="42" t="s">
        <v>42</v>
      </c>
      <c r="E75" s="21"/>
      <c r="F75" s="43"/>
      <c r="G75" s="43"/>
    </row>
    <row r="76" spans="1:7" ht="141.75" x14ac:dyDescent="0.25">
      <c r="A76" s="9">
        <v>3</v>
      </c>
      <c r="B76" s="38" t="s">
        <v>72</v>
      </c>
      <c r="C76" s="36"/>
      <c r="D76" s="42"/>
      <c r="E76" s="21"/>
      <c r="F76" s="43"/>
      <c r="G76" s="43"/>
    </row>
    <row r="77" spans="1:7" ht="15.75" x14ac:dyDescent="0.25">
      <c r="A77" s="9"/>
      <c r="B77" s="34" t="s">
        <v>26</v>
      </c>
      <c r="C77" s="36"/>
      <c r="D77" s="42"/>
      <c r="E77" s="21"/>
      <c r="F77" s="43"/>
      <c r="G77" s="43"/>
    </row>
    <row r="78" spans="1:7" ht="31.5" x14ac:dyDescent="0.25">
      <c r="A78" s="9"/>
      <c r="B78" s="34" t="s">
        <v>64</v>
      </c>
      <c r="C78" s="36" t="s">
        <v>41</v>
      </c>
      <c r="D78" s="42" t="s">
        <v>42</v>
      </c>
      <c r="E78" s="36">
        <v>0</v>
      </c>
      <c r="F78" s="44">
        <f>D41</f>
        <v>760000</v>
      </c>
      <c r="G78" s="44">
        <f>F78</f>
        <v>760000</v>
      </c>
    </row>
    <row r="79" spans="1:7" ht="15.75" x14ac:dyDescent="0.25">
      <c r="A79" s="9"/>
      <c r="B79" s="34" t="s">
        <v>27</v>
      </c>
      <c r="C79" s="36"/>
      <c r="D79" s="42"/>
      <c r="E79" s="36"/>
      <c r="F79" s="43"/>
      <c r="G79" s="43"/>
    </row>
    <row r="80" spans="1:7" ht="15.75" x14ac:dyDescent="0.25">
      <c r="A80" s="9"/>
      <c r="B80" s="34" t="s">
        <v>65</v>
      </c>
      <c r="C80" s="36" t="s">
        <v>40</v>
      </c>
      <c r="D80" s="42" t="s">
        <v>42</v>
      </c>
      <c r="E80" s="36">
        <v>0</v>
      </c>
      <c r="F80" s="44">
        <v>1</v>
      </c>
      <c r="G80" s="44">
        <v>1</v>
      </c>
    </row>
    <row r="81" spans="1:7" ht="15.75" x14ac:dyDescent="0.25">
      <c r="A81" s="9"/>
      <c r="B81" s="34" t="s">
        <v>28</v>
      </c>
      <c r="C81" s="36"/>
      <c r="D81" s="42"/>
      <c r="E81" s="21"/>
      <c r="F81" s="43"/>
      <c r="G81" s="43"/>
    </row>
    <row r="82" spans="1:7" ht="31.5" x14ac:dyDescent="0.25">
      <c r="A82" s="9"/>
      <c r="B82" s="34" t="s">
        <v>48</v>
      </c>
      <c r="C82" s="36" t="s">
        <v>66</v>
      </c>
      <c r="D82" s="42" t="s">
        <v>42</v>
      </c>
      <c r="E82" s="21"/>
      <c r="F82" s="43"/>
      <c r="G82" s="43"/>
    </row>
    <row r="83" spans="1:7" ht="15.75" x14ac:dyDescent="0.25">
      <c r="A83" s="9"/>
      <c r="B83" s="34" t="s">
        <v>29</v>
      </c>
      <c r="C83" s="36"/>
      <c r="D83" s="42"/>
      <c r="E83" s="21"/>
      <c r="F83" s="43"/>
      <c r="G83" s="43"/>
    </row>
    <row r="84" spans="1:7" ht="15.75" x14ac:dyDescent="0.25">
      <c r="A84" s="9"/>
      <c r="B84" s="34" t="s">
        <v>43</v>
      </c>
      <c r="C84" s="36" t="s">
        <v>44</v>
      </c>
      <c r="D84" s="42" t="s">
        <v>42</v>
      </c>
      <c r="E84" s="21"/>
      <c r="F84" s="43"/>
      <c r="G84" s="43"/>
    </row>
    <row r="85" spans="1:7" ht="110.25" x14ac:dyDescent="0.25">
      <c r="A85" s="9">
        <v>4</v>
      </c>
      <c r="B85" s="38" t="s">
        <v>76</v>
      </c>
      <c r="C85" s="36"/>
      <c r="D85" s="42"/>
      <c r="E85" s="21"/>
      <c r="F85" s="43"/>
      <c r="G85" s="43"/>
    </row>
    <row r="86" spans="1:7" ht="15.75" x14ac:dyDescent="0.25">
      <c r="A86" s="9"/>
      <c r="B86" s="34" t="s">
        <v>26</v>
      </c>
      <c r="C86" s="36"/>
      <c r="D86" s="42"/>
      <c r="E86" s="21"/>
      <c r="F86" s="43"/>
      <c r="G86" s="43"/>
    </row>
    <row r="87" spans="1:7" ht="31.5" x14ac:dyDescent="0.25">
      <c r="A87" s="9"/>
      <c r="B87" s="34" t="s">
        <v>64</v>
      </c>
      <c r="C87" s="36" t="s">
        <v>41</v>
      </c>
      <c r="D87" s="42" t="s">
        <v>42</v>
      </c>
      <c r="E87" s="36">
        <v>0</v>
      </c>
      <c r="F87" s="44">
        <f>D42</f>
        <v>0</v>
      </c>
      <c r="G87" s="44">
        <f>E42</f>
        <v>0</v>
      </c>
    </row>
    <row r="88" spans="1:7" ht="15.75" x14ac:dyDescent="0.25">
      <c r="A88" s="9"/>
      <c r="B88" s="34" t="s">
        <v>27</v>
      </c>
      <c r="C88" s="36"/>
      <c r="D88" s="42"/>
      <c r="E88" s="21"/>
      <c r="F88" s="43"/>
      <c r="G88" s="43"/>
    </row>
    <row r="89" spans="1:7" ht="15.75" x14ac:dyDescent="0.25">
      <c r="A89" s="9"/>
      <c r="B89" s="34" t="s">
        <v>65</v>
      </c>
      <c r="C89" s="36" t="s">
        <v>40</v>
      </c>
      <c r="D89" s="42" t="s">
        <v>42</v>
      </c>
      <c r="E89" s="36">
        <v>0</v>
      </c>
      <c r="F89" s="44">
        <v>0</v>
      </c>
      <c r="G89" s="44">
        <v>0</v>
      </c>
    </row>
    <row r="90" spans="1:7" ht="15.75" x14ac:dyDescent="0.25">
      <c r="A90" s="9"/>
      <c r="B90" s="34" t="s">
        <v>28</v>
      </c>
      <c r="C90" s="36"/>
      <c r="D90" s="42"/>
      <c r="E90" s="21"/>
      <c r="F90" s="43"/>
      <c r="G90" s="43"/>
    </row>
    <row r="91" spans="1:7" ht="31.5" x14ac:dyDescent="0.25">
      <c r="A91" s="9"/>
      <c r="B91" s="34" t="s">
        <v>48</v>
      </c>
      <c r="C91" s="36" t="s">
        <v>66</v>
      </c>
      <c r="D91" s="42" t="s">
        <v>42</v>
      </c>
      <c r="E91" s="21"/>
      <c r="F91" s="43"/>
      <c r="G91" s="43"/>
    </row>
    <row r="92" spans="1:7" ht="15.75" x14ac:dyDescent="0.25">
      <c r="A92" s="9"/>
      <c r="B92" s="34" t="s">
        <v>29</v>
      </c>
      <c r="C92" s="36"/>
      <c r="D92" s="42"/>
      <c r="E92" s="21"/>
      <c r="F92" s="43"/>
      <c r="G92" s="43"/>
    </row>
    <row r="93" spans="1:7" ht="15.75" x14ac:dyDescent="0.25">
      <c r="A93" s="9"/>
      <c r="B93" s="34" t="s">
        <v>43</v>
      </c>
      <c r="C93" s="36" t="s">
        <v>44</v>
      </c>
      <c r="D93" s="42" t="s">
        <v>42</v>
      </c>
      <c r="E93" s="21"/>
      <c r="F93" s="43"/>
      <c r="G93" s="43"/>
    </row>
    <row r="94" spans="1:7" ht="94.5" x14ac:dyDescent="0.25">
      <c r="A94" s="9">
        <v>5</v>
      </c>
      <c r="B94" s="38" t="s">
        <v>75</v>
      </c>
      <c r="C94" s="36"/>
      <c r="D94" s="42"/>
      <c r="E94" s="21"/>
      <c r="F94" s="43"/>
      <c r="G94" s="43"/>
    </row>
    <row r="95" spans="1:7" ht="15.75" x14ac:dyDescent="0.25">
      <c r="A95" s="9"/>
      <c r="B95" s="34" t="s">
        <v>26</v>
      </c>
      <c r="C95" s="36"/>
      <c r="D95" s="42"/>
      <c r="E95" s="21"/>
      <c r="F95" s="43"/>
      <c r="G95" s="43"/>
    </row>
    <row r="96" spans="1:7" ht="31.5" x14ac:dyDescent="0.25">
      <c r="A96" s="9"/>
      <c r="B96" s="34" t="s">
        <v>64</v>
      </c>
      <c r="C96" s="36" t="s">
        <v>41</v>
      </c>
      <c r="D96" s="42" t="s">
        <v>42</v>
      </c>
      <c r="E96" s="36">
        <v>0</v>
      </c>
      <c r="F96" s="44">
        <f>D38</f>
        <v>458000</v>
      </c>
      <c r="G96" s="44">
        <f>F96</f>
        <v>458000</v>
      </c>
    </row>
    <row r="97" spans="1:7" ht="15.75" x14ac:dyDescent="0.25">
      <c r="A97" s="9"/>
      <c r="B97" s="34" t="s">
        <v>27</v>
      </c>
      <c r="C97" s="36"/>
      <c r="D97" s="42"/>
      <c r="E97" s="21"/>
      <c r="F97" s="43"/>
      <c r="G97" s="43"/>
    </row>
    <row r="98" spans="1:7" ht="15.75" x14ac:dyDescent="0.25">
      <c r="A98" s="9"/>
      <c r="B98" s="34" t="s">
        <v>65</v>
      </c>
      <c r="C98" s="36" t="s">
        <v>40</v>
      </c>
      <c r="D98" s="42" t="s">
        <v>42</v>
      </c>
      <c r="E98" s="36">
        <v>0</v>
      </c>
      <c r="F98" s="44">
        <v>1</v>
      </c>
      <c r="G98" s="44">
        <v>1</v>
      </c>
    </row>
    <row r="99" spans="1:7" ht="15.75" x14ac:dyDescent="0.25">
      <c r="A99" s="9"/>
      <c r="B99" s="34" t="s">
        <v>28</v>
      </c>
      <c r="C99" s="36"/>
      <c r="D99" s="42"/>
      <c r="E99" s="21"/>
      <c r="F99" s="43"/>
      <c r="G99" s="43"/>
    </row>
    <row r="100" spans="1:7" ht="31.5" x14ac:dyDescent="0.25">
      <c r="A100" s="9"/>
      <c r="B100" s="34" t="s">
        <v>48</v>
      </c>
      <c r="C100" s="36" t="s">
        <v>66</v>
      </c>
      <c r="D100" s="42" t="s">
        <v>42</v>
      </c>
      <c r="E100" s="21"/>
      <c r="F100" s="43"/>
      <c r="G100" s="43"/>
    </row>
    <row r="101" spans="1:7" ht="15.75" x14ac:dyDescent="0.25">
      <c r="A101" s="9"/>
      <c r="B101" s="34" t="s">
        <v>29</v>
      </c>
      <c r="C101" s="36"/>
      <c r="D101" s="42"/>
      <c r="E101" s="21"/>
      <c r="F101" s="43"/>
      <c r="G101" s="43"/>
    </row>
    <row r="102" spans="1:7" ht="15.75" x14ac:dyDescent="0.25">
      <c r="A102" s="9"/>
      <c r="B102" s="34" t="s">
        <v>43</v>
      </c>
      <c r="C102" s="36" t="s">
        <v>44</v>
      </c>
      <c r="D102" s="42" t="s">
        <v>42</v>
      </c>
      <c r="E102" s="21"/>
      <c r="F102" s="43"/>
      <c r="G102" s="43"/>
    </row>
    <row r="103" spans="1:7" ht="141.75" x14ac:dyDescent="0.25">
      <c r="A103" s="9"/>
      <c r="B103" s="55" t="s">
        <v>79</v>
      </c>
      <c r="C103" s="45"/>
      <c r="D103" s="52"/>
      <c r="E103" s="21"/>
      <c r="F103" s="53"/>
      <c r="G103" s="53"/>
    </row>
    <row r="104" spans="1:7" ht="15.75" x14ac:dyDescent="0.25">
      <c r="A104" s="9"/>
      <c r="B104" s="34" t="s">
        <v>26</v>
      </c>
      <c r="C104" s="45"/>
      <c r="D104" s="52"/>
      <c r="E104" s="21"/>
      <c r="F104" s="53"/>
      <c r="G104" s="53"/>
    </row>
    <row r="105" spans="1:7" ht="31.5" x14ac:dyDescent="0.25">
      <c r="A105" s="9"/>
      <c r="B105" s="34" t="s">
        <v>64</v>
      </c>
      <c r="C105" s="45" t="s">
        <v>41</v>
      </c>
      <c r="D105" s="52" t="s">
        <v>42</v>
      </c>
      <c r="E105" s="45">
        <v>0</v>
      </c>
      <c r="F105" s="54">
        <f>3000000-2000000</f>
        <v>1000000</v>
      </c>
      <c r="G105" s="54">
        <f>F105</f>
        <v>1000000</v>
      </c>
    </row>
    <row r="106" spans="1:7" ht="15.75" x14ac:dyDescent="0.25">
      <c r="A106" s="9"/>
      <c r="B106" s="34" t="s">
        <v>27</v>
      </c>
      <c r="C106" s="45"/>
      <c r="D106" s="52"/>
      <c r="E106" s="21"/>
      <c r="F106" s="53"/>
      <c r="G106" s="53"/>
    </row>
    <row r="107" spans="1:7" ht="15.75" x14ac:dyDescent="0.25">
      <c r="A107" s="9"/>
      <c r="B107" s="34" t="s">
        <v>65</v>
      </c>
      <c r="C107" s="45" t="s">
        <v>40</v>
      </c>
      <c r="D107" s="52" t="s">
        <v>42</v>
      </c>
      <c r="E107" s="45">
        <v>0</v>
      </c>
      <c r="F107" s="54">
        <v>1</v>
      </c>
      <c r="G107" s="54">
        <v>1</v>
      </c>
    </row>
    <row r="108" spans="1:7" ht="15.75" x14ac:dyDescent="0.25">
      <c r="A108" s="9"/>
      <c r="B108" s="34" t="s">
        <v>28</v>
      </c>
      <c r="C108" s="45"/>
      <c r="D108" s="52"/>
      <c r="E108" s="21"/>
      <c r="F108" s="53"/>
      <c r="G108" s="53"/>
    </row>
    <row r="109" spans="1:7" ht="31.5" x14ac:dyDescent="0.25">
      <c r="A109" s="9"/>
      <c r="B109" s="34" t="s">
        <v>48</v>
      </c>
      <c r="C109" s="45" t="s">
        <v>66</v>
      </c>
      <c r="D109" s="52" t="s">
        <v>42</v>
      </c>
      <c r="E109" s="21"/>
      <c r="F109" s="53"/>
      <c r="G109" s="53"/>
    </row>
    <row r="110" spans="1:7" ht="15.75" x14ac:dyDescent="0.25">
      <c r="A110" s="9"/>
      <c r="B110" s="34" t="s">
        <v>29</v>
      </c>
      <c r="C110" s="45"/>
      <c r="D110" s="52"/>
      <c r="E110" s="21"/>
      <c r="F110" s="53"/>
      <c r="G110" s="53"/>
    </row>
    <row r="111" spans="1:7" ht="15.75" x14ac:dyDescent="0.25">
      <c r="A111" s="9"/>
      <c r="B111" s="34" t="s">
        <v>43</v>
      </c>
      <c r="C111" s="45" t="s">
        <v>44</v>
      </c>
      <c r="D111" s="52" t="s">
        <v>42</v>
      </c>
      <c r="E111" s="21"/>
      <c r="F111" s="53"/>
      <c r="G111" s="53"/>
    </row>
    <row r="112" spans="1:7" ht="15.75" x14ac:dyDescent="0.25">
      <c r="A112" s="39"/>
      <c r="B112" s="48"/>
      <c r="C112" s="46"/>
      <c r="D112" s="49"/>
      <c r="E112" s="40"/>
      <c r="F112" s="50"/>
      <c r="G112" s="50"/>
    </row>
    <row r="113" spans="1:7" ht="15.75" x14ac:dyDescent="0.25">
      <c r="A113" s="39"/>
      <c r="B113" s="39"/>
      <c r="C113" s="35"/>
      <c r="D113" s="35"/>
      <c r="E113" s="40"/>
      <c r="F113" s="51"/>
      <c r="G113" s="41"/>
    </row>
    <row r="114" spans="1:7" ht="15.75" x14ac:dyDescent="0.25">
      <c r="A114" s="3"/>
    </row>
    <row r="115" spans="1:7" ht="15.75" customHeight="1" x14ac:dyDescent="0.25">
      <c r="A115" s="71" t="s">
        <v>58</v>
      </c>
      <c r="B115" s="71"/>
      <c r="C115" s="71"/>
      <c r="D115" s="1"/>
    </row>
    <row r="116" spans="1:7" ht="32.25" customHeight="1" x14ac:dyDescent="0.25">
      <c r="A116" s="71"/>
      <c r="B116" s="71"/>
      <c r="C116" s="71"/>
      <c r="D116" s="11"/>
      <c r="E116" s="10"/>
      <c r="F116" s="74" t="s">
        <v>70</v>
      </c>
      <c r="G116" s="74"/>
    </row>
    <row r="117" spans="1:7" ht="15.75" x14ac:dyDescent="0.25">
      <c r="A117" s="5"/>
      <c r="B117" s="2"/>
      <c r="D117" s="6" t="s">
        <v>30</v>
      </c>
      <c r="F117" s="61" t="s">
        <v>69</v>
      </c>
      <c r="G117" s="61"/>
    </row>
    <row r="118" spans="1:7" ht="15.75" x14ac:dyDescent="0.25">
      <c r="A118" s="63" t="s">
        <v>31</v>
      </c>
      <c r="B118" s="63"/>
      <c r="C118" s="2"/>
      <c r="D118" s="2"/>
    </row>
    <row r="119" spans="1:7" ht="33.6" customHeight="1" x14ac:dyDescent="0.25">
      <c r="A119" s="65" t="s">
        <v>45</v>
      </c>
      <c r="B119" s="65"/>
      <c r="C119" s="14"/>
      <c r="D119" s="14"/>
    </row>
    <row r="120" spans="1:7" ht="24" customHeight="1" x14ac:dyDescent="0.25">
      <c r="A120" s="63" t="s">
        <v>46</v>
      </c>
      <c r="B120" s="63"/>
      <c r="C120" s="63"/>
      <c r="D120" s="11"/>
      <c r="E120" s="10"/>
      <c r="F120" s="74" t="s">
        <v>71</v>
      </c>
      <c r="G120" s="74"/>
    </row>
    <row r="121" spans="1:7" ht="15.75" x14ac:dyDescent="0.25">
      <c r="A121" s="1"/>
      <c r="B121" s="2"/>
      <c r="C121" s="2"/>
      <c r="D121" s="6" t="s">
        <v>30</v>
      </c>
      <c r="F121" s="61" t="s">
        <v>69</v>
      </c>
      <c r="G121" s="61"/>
    </row>
    <row r="122" spans="1:7" x14ac:dyDescent="0.25">
      <c r="A122" s="17" t="s">
        <v>83</v>
      </c>
    </row>
    <row r="123" spans="1:7" x14ac:dyDescent="0.25">
      <c r="A123" s="18" t="s">
        <v>38</v>
      </c>
    </row>
  </sheetData>
  <mergeCells count="39">
    <mergeCell ref="B28:G28"/>
    <mergeCell ref="B31:G31"/>
    <mergeCell ref="A120:C120"/>
    <mergeCell ref="F116:G116"/>
    <mergeCell ref="F117:G117"/>
    <mergeCell ref="F120:G120"/>
    <mergeCell ref="A46:A47"/>
    <mergeCell ref="A119:B119"/>
    <mergeCell ref="A52:B52"/>
    <mergeCell ref="E6:F6"/>
    <mergeCell ref="E5:F5"/>
    <mergeCell ref="A115:C116"/>
    <mergeCell ref="B21:G21"/>
    <mergeCell ref="E17:F17"/>
    <mergeCell ref="E18:F18"/>
    <mergeCell ref="A13:A14"/>
    <mergeCell ref="A15:A16"/>
    <mergeCell ref="C15:F15"/>
    <mergeCell ref="D27:N27"/>
    <mergeCell ref="F121:G121"/>
    <mergeCell ref="A118:B118"/>
    <mergeCell ref="B46:G46"/>
    <mergeCell ref="B54:G54"/>
    <mergeCell ref="A17:A18"/>
    <mergeCell ref="B30:G30"/>
    <mergeCell ref="A44:B44"/>
    <mergeCell ref="B22:G22"/>
    <mergeCell ref="B24:G24"/>
    <mergeCell ref="B25:G25"/>
    <mergeCell ref="C16:F16"/>
    <mergeCell ref="B20:G20"/>
    <mergeCell ref="C14:F14"/>
    <mergeCell ref="C13:F13"/>
    <mergeCell ref="F1:G3"/>
    <mergeCell ref="E7:G7"/>
    <mergeCell ref="E8:G8"/>
    <mergeCell ref="E9:G9"/>
    <mergeCell ref="A10:G10"/>
    <mergeCell ref="A11:G11"/>
  </mergeCells>
  <pageMargins left="0.19685039370078741" right="0.15748031496062992" top="0.51181102362204722" bottom="0.27559055118110237" header="0.31496062992125984" footer="0.31496062992125984"/>
  <pageSetup paperSize="9" scale="71" orientation="landscape" r:id="rId1"/>
  <rowBreaks count="3" manualBreakCount="3">
    <brk id="25" max="6" man="1"/>
    <brk id="41" max="6" man="1"/>
    <brk id="8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1513230</vt:lpstr>
      <vt:lpstr>'1513230'!Область_друку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2023-11-14T12:21:10Z</cp:lastPrinted>
  <dcterms:created xsi:type="dcterms:W3CDTF">2018-12-28T08:43:53Z</dcterms:created>
  <dcterms:modified xsi:type="dcterms:W3CDTF">2023-11-27T14:42:33Z</dcterms:modified>
</cp:coreProperties>
</file>