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O:\EM-18\Pochta\2023\Січень\2001\УКБ паспорти\"/>
    </mc:Choice>
  </mc:AlternateContent>
  <bookViews>
    <workbookView xWindow="0" yWindow="0" windowWidth="28800" windowHeight="12435"/>
  </bookViews>
  <sheets>
    <sheet name="1517330" sheetId="1" r:id="rId1"/>
  </sheets>
  <definedNames>
    <definedName name="_xlnm.Print_Area" localSheetId="0">'1517330'!$A$1:$G$162</definedName>
  </definedNames>
  <calcPr calcId="152511"/>
</workbook>
</file>

<file path=xl/calcChain.xml><?xml version="1.0" encoding="utf-8"?>
<calcChain xmlns="http://schemas.openxmlformats.org/spreadsheetml/2006/main">
  <c r="F156" i="1" l="1"/>
  <c r="G155" i="1"/>
  <c r="G138" i="1"/>
  <c r="G140" i="1"/>
  <c r="G142" i="1"/>
  <c r="G144" i="1"/>
  <c r="G62" i="1"/>
  <c r="D38" i="1"/>
  <c r="D43" i="1"/>
  <c r="G135" i="1"/>
  <c r="G133" i="1"/>
  <c r="G131" i="1"/>
  <c r="G129" i="1"/>
  <c r="G108" i="1"/>
  <c r="G106" i="1"/>
  <c r="G104" i="1"/>
  <c r="G102" i="1"/>
  <c r="G126" i="1"/>
  <c r="G81" i="1"/>
  <c r="G77" i="1"/>
  <c r="G66" i="1"/>
  <c r="G65" i="1"/>
  <c r="G122" i="1"/>
  <c r="G124" i="1"/>
  <c r="G120" i="1"/>
  <c r="G52" i="1"/>
  <c r="G93" i="1"/>
  <c r="E36" i="1"/>
  <c r="G84" i="1"/>
  <c r="G99" i="1"/>
  <c r="G97" i="1"/>
  <c r="G95" i="1"/>
  <c r="G117" i="1"/>
  <c r="G115" i="1"/>
  <c r="G90" i="1"/>
  <c r="G88" i="1"/>
  <c r="G113" i="1"/>
  <c r="G111" i="1"/>
  <c r="G72" i="1"/>
  <c r="G70" i="1"/>
  <c r="G68" i="1"/>
  <c r="G79" i="1"/>
  <c r="G75" i="1"/>
  <c r="G86" i="1"/>
  <c r="F54" i="1"/>
  <c r="F60" i="1"/>
  <c r="G57" i="1"/>
  <c r="G153" i="1"/>
  <c r="G151" i="1"/>
  <c r="G149" i="1"/>
  <c r="G59" i="1"/>
  <c r="G56" i="1"/>
  <c r="G53" i="1"/>
  <c r="G54" i="1"/>
  <c r="G60" i="1"/>
  <c r="G148" i="1"/>
  <c r="E37" i="1"/>
  <c r="E38" i="1"/>
  <c r="D44" i="1"/>
  <c r="E43" i="1"/>
  <c r="E44" i="1"/>
</calcChain>
</file>

<file path=xl/sharedStrings.xml><?xml version="1.0" encoding="utf-8"?>
<sst xmlns="http://schemas.openxmlformats.org/spreadsheetml/2006/main" count="292" uniqueCount="122">
  <si>
    <t>ЗАТВЕРДЖЕНО</t>
  </si>
  <si>
    <t>Наказ / розпорядчий документ</t>
  </si>
  <si>
    <t>(найменування головного розпорядника коштів місцевого бюджету)</t>
  </si>
  <si>
    <t>Паспорт</t>
  </si>
  <si>
    <t>1.</t>
  </si>
  <si>
    <t>2.</t>
  </si>
  <si>
    <t>3.</t>
  </si>
  <si>
    <t>4.</t>
  </si>
  <si>
    <t>5.</t>
  </si>
  <si>
    <t>6.</t>
  </si>
  <si>
    <t>7.</t>
  </si>
  <si>
    <t>N з/п</t>
  </si>
  <si>
    <t>Завдання</t>
  </si>
  <si>
    <t>8.</t>
  </si>
  <si>
    <t>(грн)</t>
  </si>
  <si>
    <t>Напрями використання бюджетних коштів</t>
  </si>
  <si>
    <t>Загальний фонд</t>
  </si>
  <si>
    <t>Спеціальний фонд</t>
  </si>
  <si>
    <t>Усього</t>
  </si>
  <si>
    <t>9.</t>
  </si>
  <si>
    <t>Перелік місцевих / регіональних програм, що виконуються у складі бюджетної програми:</t>
  </si>
  <si>
    <t>Найменування місцевої / регіональної програми</t>
  </si>
  <si>
    <t>10.</t>
  </si>
  <si>
    <t>Результативні показники бюджетної програми:</t>
  </si>
  <si>
    <t>Показник</t>
  </si>
  <si>
    <t>Одиниця виміру</t>
  </si>
  <si>
    <t>Джерело інформації</t>
  </si>
  <si>
    <t>затрат</t>
  </si>
  <si>
    <t>продукту</t>
  </si>
  <si>
    <t>ефективності</t>
  </si>
  <si>
    <t>якості</t>
  </si>
  <si>
    <t>ПОГОДЖЕНО:</t>
  </si>
  <si>
    <t>(найменування відповідального виконавця)</t>
  </si>
  <si>
    <t>Цілі державної політики, на досягнення яких спрямована реалізація бюджетної програми</t>
  </si>
  <si>
    <t>Ціль державної політики</t>
  </si>
  <si>
    <t>Мета бюджетної програми</t>
  </si>
  <si>
    <t>Завдання бюджетної програми</t>
  </si>
  <si>
    <t>11.</t>
  </si>
  <si>
    <t>М. П.</t>
  </si>
  <si>
    <t>ЗАТВЕРДЖЕНО
Наказ Міністерства фінансів України 
26 серпня 2014 року № 836
(у редакції наказу Міністерства фінансів України від  29 грудня 2018 року № 1209)</t>
  </si>
  <si>
    <t>од.</t>
  </si>
  <si>
    <t>рішення сесії</t>
  </si>
  <si>
    <t>грн.</t>
  </si>
  <si>
    <t>розрахунок</t>
  </si>
  <si>
    <t>%</t>
  </si>
  <si>
    <t>Фінансове управління Хмельницької міської ради</t>
  </si>
  <si>
    <t>Начальник управління</t>
  </si>
  <si>
    <t>0443</t>
  </si>
  <si>
    <t>Будівництво інших об'єктів комунальної власності</t>
  </si>
  <si>
    <t>Будівництво об'єктів соціальної та виробничої інфраструктури комунальної власності</t>
  </si>
  <si>
    <t>Реконструкція об'єктів соціальної та виробничої інфраструктури комунальної власності</t>
  </si>
  <si>
    <t>Проектування об'єктів соціальної та виробничої інфраструктури комунальної власності</t>
  </si>
  <si>
    <t>Реалізація державної політики у сфері соціальної та виробничої інфраструктури</t>
  </si>
  <si>
    <t>Забезпечення розвитку сучасної інфраструктури міста</t>
  </si>
  <si>
    <t>Будівництво обєктів соціальної та виробничої інфраструктури комунальної власності</t>
  </si>
  <si>
    <t>Реконструкція обєктів соціальної та виробничої інфраструктури комунальної власності</t>
  </si>
  <si>
    <t>Забезпечення будівництва об'єктів соціальної та виробничої інфраструктури комунальної власності</t>
  </si>
  <si>
    <t>кв.м</t>
  </si>
  <si>
    <t>проектна документація</t>
  </si>
  <si>
    <t>кількість об'єктів</t>
  </si>
  <si>
    <t>середні витрати на об'єкт будівництва</t>
  </si>
  <si>
    <t>рівень готовності</t>
  </si>
  <si>
    <t>Обсяг будівництва (протяжність)</t>
  </si>
  <si>
    <t>м</t>
  </si>
  <si>
    <t>середні витрати на об'єкт реконструкції</t>
  </si>
  <si>
    <t>Реконструкція  вбудовано-прибудованої аптеки під адміністративне приміщення управління адміністративних послуг Хмельницької міської ради  по вул. Кам"янецькій, 38 в м. Хмельницькому</t>
  </si>
  <si>
    <t>Обсяг реконструкції (загальна площа)</t>
  </si>
  <si>
    <t>02498582</t>
  </si>
  <si>
    <t>(код Програмної класифікації видатків та кредитування місцевого бюджету)</t>
  </si>
  <si>
    <t>(код за ЄДРПОУ)</t>
  </si>
  <si>
    <t>(код Типової програмної класифікації видатків та кредитування місцевого бюджету)</t>
  </si>
  <si>
    <t>(код Функціональної класифікації видатків та кредитування бюджету)</t>
  </si>
  <si>
    <t>(найменування бюджетної програми згідно з  Типовою програмною класифікацією видатків та кредитування місцевого бюджету)</t>
  </si>
  <si>
    <t>(код бюджету)</t>
  </si>
  <si>
    <t>7330</t>
  </si>
  <si>
    <t>грн./кв.м</t>
  </si>
  <si>
    <t>ширина проїзджої частини</t>
  </si>
  <si>
    <t>середні витрати на будівництво 1 кв.м</t>
  </si>
  <si>
    <t>Забезпечення реконструкції обєктів соціальної та виробничої інфраструктури комунальної власності</t>
  </si>
  <si>
    <t>середні витрати на об'єкт проектування</t>
  </si>
  <si>
    <t>Будівництво внутрішньоквартального проїзду між земельними ділянками по вул Старокостянтинівське шосе, 2/1 "З" в м. Хмельницькому</t>
  </si>
  <si>
    <t>обсяг видатків на проєктування</t>
  </si>
  <si>
    <t>середні витрати на об'єкт проєктування</t>
  </si>
  <si>
    <t>Нове будівництво зовнішніх мереж  водопостачання та каналізації індустріального парку  "Хмельницький" по Вінницькому шосе, 18 в м.Хмельницькому</t>
  </si>
  <si>
    <t>Нове будівництво зовнішніх мереж  водовідведення індустріального парку  "Хмельницький" по Вінницькому шосе, 18 в м.Хмельницькому</t>
  </si>
  <si>
    <t>Управління капітального будівництва Хмельницької міської ради</t>
  </si>
  <si>
    <t>Нове будівництво проїздів (штучних споруд) із інфраструктурою від вул. Прибузької до об'єкту "Будівництво Палацу спорту по вул. Прибузькій, 5/1а у м. Хмельницькому"</t>
  </si>
  <si>
    <t>Програма економічного та соціального розвитку Хмельницької міської територіальної громади на 2022 рік</t>
  </si>
  <si>
    <t>Будівництво вулиці Мельникова (від вул.Зарічанської до вул.Трудової) в м.Хмельницькому (коригування)</t>
  </si>
  <si>
    <t>Обсяг видатків на коригування ПКД</t>
  </si>
  <si>
    <t>кількість об'єктів коригування</t>
  </si>
  <si>
    <t>кількість об'єктів будівництва</t>
  </si>
  <si>
    <t>рівень готовності проектування</t>
  </si>
  <si>
    <t>Обсяг  будівництва (протяжність)</t>
  </si>
  <si>
    <t>Будівництво каналізаційних мереж в мікрорайоні "Озерна" в м.Хмельницькому</t>
  </si>
  <si>
    <t>рівень готовності будівництва</t>
  </si>
  <si>
    <t>обсяг видатків на будівництво</t>
  </si>
  <si>
    <t>кількість об'єктів проектування</t>
  </si>
  <si>
    <t>Нове будівництво зовнішніх мереж  електропостачання індустріального парку  "Хмельницький" по Вінницькому шосе, 18 в м.Хмельницькому</t>
  </si>
  <si>
    <t>Начальник управління капітального будівництва Хмельницької міської ради</t>
  </si>
  <si>
    <t>Обсяг будівництва (площа проїзджої частини)</t>
  </si>
  <si>
    <t>обсяг видатків на проектування</t>
  </si>
  <si>
    <t>Нове будівництво проїзду від вул. Вінницьке шосе, 18 до Вінницького шосе в м. Хмельницькому</t>
  </si>
  <si>
    <t>бюджетної програми місцевого бюджету на 2023 рік</t>
  </si>
  <si>
    <t>Обсяг бюджетних призначень / бюджетних асигнувань - 2050000 гривень, у тому числі загального фонду - _____гривень та спеціального фонду -  2050000 гривень.</t>
  </si>
  <si>
    <r>
      <t xml:space="preserve">Підстави для виконання бюджетної програми: : Конституція України, Бюджетний кодекс України, Закон України «Про Державний бюджет України на 2023 рік», Закон України «Про місцеве самоврядування», Закон України «Про державне прогнозування та розроблення програм економічного та соціального розвитку України», Постанова  КМУ «Про затвердження Порядку розроблення та виконання державних цільових програм» від 31.01.2007 р. № 106, Наказ Міністерства економіки України «Про затвердження Методичних рекомендацій щодо порядку розроблення регіональних цільових програм, моніторингу та звітності про їх виконання» від 04.12.2006р. № 367, Наказ Міністерства фінансів України «Про деякі питання запровадження програмно-цільового методу складання та виконання місцевих бюджетів» від 26.08.2014 №836,  рішення позачергової двадцять другої сесії Хмельницької міської ради від 21.12.2022 № 8 "Про затвердження Програми економічного і соціального розвитку Хмельницької міської територіальної громади на 2023 рік",  Рішення позачергової двадцять другої сесії  Хмельницької міської ради від 21.12.2022  № 12 </t>
    </r>
    <r>
      <rPr>
        <sz val="12"/>
        <color indexed="8"/>
        <rFont val="Times New Roman"/>
        <family val="1"/>
        <charset val="204"/>
      </rPr>
      <t xml:space="preserve"> "Про бюджет Хмельницької міської територіальної громади на 2023 рік".</t>
    </r>
  </si>
  <si>
    <t>грн</t>
  </si>
  <si>
    <t>Обсяг видатків на коригування проекту</t>
  </si>
  <si>
    <t>рівень готовності коригування проекту</t>
  </si>
  <si>
    <t>Тетяна ПОЛІЩУК</t>
  </si>
  <si>
    <t>Сергій ЯМЧУК</t>
  </si>
  <si>
    <t xml:space="preserve"> Нове будівництво вулиці від вулиці Спепана Бандери до вулиці Західно-Окружної в м. Хмельницькому, в т.ч. розроблення проектної документації</t>
  </si>
  <si>
    <t>Виготовлення проектної документації на нове будівництво каналізаційних мереж в мікрорайоні "Озерна" в м. Хмельницькому</t>
  </si>
  <si>
    <t xml:space="preserve">рівень готовності </t>
  </si>
  <si>
    <t>обсяг видатків на коригування</t>
  </si>
  <si>
    <t xml:space="preserve">середні витрати на об'єкт </t>
  </si>
  <si>
    <t xml:space="preserve">Обсяг видатків </t>
  </si>
  <si>
    <t xml:space="preserve"> рівень готовності </t>
  </si>
  <si>
    <t xml:space="preserve">кількість об'єктів </t>
  </si>
  <si>
    <t xml:space="preserve">середні витрати </t>
  </si>
  <si>
    <t>від 19.01.2023 № 03</t>
  </si>
  <si>
    <t>Дата погодження 19.01.2023</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</si>
</sst>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44" x14ac:knownFonts="1">
    <font>
      <sz val="11"/>
      <color theme="1"/>
      <name val="Calibri"/>
      <family val="2"/>
      <charset val="204"/>
      <scheme val="minor"/>
    </font>
    <font>
      <sz val="11"/>
      <color indexed="8"/>
      <name val="Calibri"/>
      <family val="2"/>
      <charset val="204"/>
    </font>
    <font>
      <sz val="12"/>
      <color indexed="8"/>
      <name val="Times New Roman"/>
      <family val="1"/>
      <charset val="204"/>
    </font>
    <font>
      <sz val="10"/>
      <name val="Arial Cyr"/>
      <family val="2"/>
      <charset val="204"/>
    </font>
    <font>
      <b/>
      <sz val="10"/>
      <name val="Times New Roman"/>
      <family val="1"/>
      <charset val="204"/>
    </font>
    <font>
      <sz val="11"/>
      <color indexed="9"/>
      <name val="Calibri"/>
      <family val="2"/>
      <charset val="204"/>
    </font>
    <font>
      <sz val="11"/>
      <color indexed="62"/>
      <name val="Calibri"/>
      <family val="2"/>
      <charset val="204"/>
    </font>
    <font>
      <b/>
      <sz val="11"/>
      <color indexed="63"/>
      <name val="Calibri"/>
      <family val="2"/>
      <charset val="204"/>
    </font>
    <font>
      <b/>
      <sz val="11"/>
      <color indexed="52"/>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b/>
      <sz val="11"/>
      <color indexed="8"/>
      <name val="Calibri"/>
      <family val="2"/>
      <charset val="204"/>
    </font>
    <font>
      <b/>
      <sz val="11"/>
      <color indexed="9"/>
      <name val="Calibri"/>
      <family val="2"/>
      <charset val="204"/>
    </font>
    <font>
      <b/>
      <sz val="18"/>
      <color indexed="56"/>
      <name val="Cambria"/>
      <family val="2"/>
      <charset val="204"/>
    </font>
    <font>
      <sz val="11"/>
      <color indexed="20"/>
      <name val="Calibri"/>
      <family val="2"/>
      <charset val="204"/>
    </font>
    <font>
      <i/>
      <sz val="11"/>
      <color indexed="23"/>
      <name val="Calibri"/>
      <family val="2"/>
      <charset val="204"/>
    </font>
    <font>
      <sz val="11"/>
      <color indexed="52"/>
      <name val="Calibri"/>
      <family val="2"/>
      <charset val="204"/>
    </font>
    <font>
      <sz val="11"/>
      <color indexed="10"/>
      <name val="Calibri"/>
      <family val="2"/>
      <charset val="204"/>
    </font>
    <font>
      <sz val="11"/>
      <color indexed="17"/>
      <name val="Calibri"/>
      <family val="2"/>
      <charset val="204"/>
    </font>
    <font>
      <sz val="10"/>
      <name val="Arial Cyr"/>
      <charset val="204"/>
    </font>
    <font>
      <sz val="12"/>
      <name val="Times New Roman"/>
      <family val="1"/>
      <charset val="204"/>
    </font>
    <font>
      <sz val="10"/>
      <name val="Times New Roman"/>
      <family val="1"/>
      <charset val="204"/>
    </font>
    <font>
      <sz val="10"/>
      <name val="Arial"/>
      <family val="2"/>
      <charset val="204"/>
    </font>
    <font>
      <sz val="10"/>
      <name val="Helv"/>
      <charset val="204"/>
    </font>
    <font>
      <sz val="10"/>
      <name val="Courier New"/>
      <family val="3"/>
      <charset val="204"/>
    </font>
    <font>
      <b/>
      <sz val="18"/>
      <color indexed="62"/>
      <name val="Cambria"/>
      <family val="2"/>
      <charset val="204"/>
    </font>
    <font>
      <sz val="11"/>
      <color indexed="19"/>
      <name val="Calibri"/>
      <family val="2"/>
      <charset val="204"/>
    </font>
    <font>
      <sz val="10"/>
      <color indexed="8"/>
      <name val="Arial"/>
      <family val="2"/>
      <charset val="204"/>
    </font>
    <font>
      <u/>
      <sz val="10"/>
      <color indexed="12"/>
      <name val="Arial Cyr"/>
      <charset val="204"/>
    </font>
    <font>
      <b/>
      <sz val="11"/>
      <color indexed="8"/>
      <name val="Times New Roman"/>
      <family val="1"/>
      <charset val="204"/>
    </font>
    <font>
      <sz val="11"/>
      <color theme="1"/>
      <name val="Calibri"/>
      <family val="2"/>
      <charset val="204"/>
      <scheme val="minor"/>
    </font>
    <font>
      <sz val="11"/>
      <color theme="1"/>
      <name val="Calibri"/>
      <family val="2"/>
      <scheme val="minor"/>
    </font>
    <font>
      <sz val="10"/>
      <color theme="1"/>
      <name val="Calibri"/>
      <family val="2"/>
      <charset val="204"/>
      <scheme val="minor"/>
    </font>
    <font>
      <sz val="12"/>
      <color rgb="FF000000"/>
      <name val="Times New Roman"/>
      <family val="1"/>
      <charset val="204"/>
    </font>
    <font>
      <sz val="11"/>
      <color theme="1"/>
      <name val="Times New Roman"/>
      <family val="1"/>
      <charset val="204"/>
    </font>
    <font>
      <sz val="8"/>
      <color rgb="FF000000"/>
      <name val="Times New Roman"/>
      <family val="1"/>
      <charset val="204"/>
    </font>
    <font>
      <b/>
      <sz val="7.5"/>
      <color rgb="FF000000"/>
      <name val="Times New Roman"/>
      <family val="1"/>
      <charset val="204"/>
    </font>
    <font>
      <b/>
      <sz val="12"/>
      <color rgb="FF000000"/>
      <name val="Times New Roman"/>
      <family val="1"/>
      <charset val="204"/>
    </font>
    <font>
      <sz val="12"/>
      <color theme="1"/>
      <name val="Times New Roman"/>
      <family val="1"/>
      <charset val="204"/>
    </font>
    <font>
      <sz val="12"/>
      <color theme="0"/>
      <name val="Times New Roman"/>
      <family val="1"/>
      <charset val="204"/>
    </font>
    <font>
      <b/>
      <sz val="11"/>
      <color rgb="FF000000"/>
      <name val="Times New Roman"/>
      <family val="1"/>
      <charset val="204"/>
    </font>
    <font>
      <sz val="8"/>
      <color rgb="FFFFFF00"/>
      <name val="Times New Roman"/>
      <family val="1"/>
      <charset val="204"/>
    </font>
    <font>
      <sz val="8"/>
      <color theme="1"/>
      <name val="Times New Roman"/>
      <family val="1"/>
      <charset val="204"/>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2"/>
      </patternFill>
    </fill>
    <fill>
      <patternFill patternType="solid">
        <fgColor indexed="55"/>
      </patternFill>
    </fill>
    <fill>
      <patternFill patternType="solid">
        <fgColor indexed="26"/>
      </patternFill>
    </fill>
    <fill>
      <patternFill patternType="solid">
        <fgColor indexed="9"/>
        <bgColor indexed="64"/>
      </patternFill>
    </fill>
    <fill>
      <patternFill patternType="solid">
        <fgColor theme="0"/>
        <bgColor indexed="64"/>
      </patternFill>
    </fill>
  </fills>
  <borders count="17">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right/>
      <top/>
      <bottom style="double">
        <color indexed="1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bottom style="medium">
        <color indexed="64"/>
      </bottom>
      <diagonal/>
    </border>
    <border>
      <left/>
      <right/>
      <top style="thin">
        <color indexed="64"/>
      </top>
      <bottom/>
      <diagonal/>
    </border>
    <border>
      <left style="double">
        <color theme="0" tint="-0.499984740745262"/>
      </left>
      <right style="double">
        <color theme="0" tint="-0.499984740745262"/>
      </right>
      <top style="double">
        <color theme="0" tint="-0.499984740745262"/>
      </top>
      <bottom style="double">
        <color theme="0" tint="-0.499984740745262"/>
      </bottom>
      <diagonal/>
    </border>
  </borders>
  <cellStyleXfs count="127">
    <xf numFmtId="0" fontId="0"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1" fillId="0" borderId="0"/>
    <xf numFmtId="0" fontId="23" fillId="0" borderId="0"/>
    <xf numFmtId="0" fontId="3" fillId="0" borderId="0"/>
    <xf numFmtId="0" fontId="20" fillId="0" borderId="0"/>
    <xf numFmtId="0" fontId="3" fillId="0" borderId="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9" borderId="0" applyNumberFormat="0" applyBorder="0" applyAlignment="0" applyProtection="0"/>
    <xf numFmtId="0" fontId="6" fillId="7" borderId="1" applyNumberFormat="0" applyAlignment="0" applyProtection="0"/>
    <xf numFmtId="0" fontId="6" fillId="20" borderId="1" applyNumberFormat="0" applyAlignment="0" applyProtection="0"/>
    <xf numFmtId="0" fontId="7" fillId="21" borderId="2" applyNumberFormat="0" applyAlignment="0" applyProtection="0"/>
    <xf numFmtId="0" fontId="8" fillId="21" borderId="1" applyNumberFormat="0" applyAlignment="0" applyProtection="0"/>
    <xf numFmtId="0" fontId="29" fillId="0" borderId="0" applyNumberFormat="0" applyFill="0" applyBorder="0" applyAlignment="0" applyProtection="0">
      <alignment vertical="top"/>
      <protection locked="0"/>
    </xf>
    <xf numFmtId="0" fontId="19" fillId="6" borderId="0" applyNumberFormat="0" applyBorder="0" applyAlignment="0" applyProtection="0"/>
    <xf numFmtId="0" fontId="9" fillId="0" borderId="3" applyNumberFormat="0" applyFill="0" applyAlignment="0" applyProtection="0"/>
    <xf numFmtId="0" fontId="10" fillId="0" borderId="4" applyNumberFormat="0" applyFill="0" applyAlignment="0" applyProtection="0"/>
    <xf numFmtId="0" fontId="11" fillId="0" borderId="5" applyNumberFormat="0" applyFill="0" applyAlignment="0" applyProtection="0"/>
    <xf numFmtId="0" fontId="11" fillId="0" borderId="0" applyNumberFormat="0" applyFill="0" applyBorder="0" applyAlignment="0" applyProtection="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0" fillId="0" borderId="0"/>
    <xf numFmtId="0" fontId="20" fillId="0" borderId="0"/>
    <xf numFmtId="0" fontId="20" fillId="0" borderId="0"/>
    <xf numFmtId="0" fontId="32" fillId="0" borderId="0"/>
    <xf numFmtId="0" fontId="25" fillId="0" borderId="0"/>
    <xf numFmtId="0" fontId="23" fillId="0" borderId="0"/>
    <xf numFmtId="0" fontId="33" fillId="0" borderId="0"/>
    <xf numFmtId="0" fontId="33" fillId="0" borderId="0"/>
    <xf numFmtId="0" fontId="23" fillId="0" borderId="0"/>
    <xf numFmtId="0" fontId="3" fillId="0" borderId="0"/>
    <xf numFmtId="0" fontId="1"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20" fillId="0" borderId="0"/>
    <xf numFmtId="0" fontId="20" fillId="0" borderId="0"/>
    <xf numFmtId="0" fontId="20" fillId="0" borderId="0"/>
    <xf numFmtId="0" fontId="33" fillId="0" borderId="0"/>
    <xf numFmtId="0" fontId="33" fillId="0" borderId="0"/>
    <xf numFmtId="0" fontId="33" fillId="0" borderId="0"/>
    <xf numFmtId="0" fontId="33" fillId="0" borderId="0"/>
    <xf numFmtId="0" fontId="20" fillId="0" borderId="0"/>
    <xf numFmtId="0" fontId="20" fillId="0" borderId="0"/>
    <xf numFmtId="0" fontId="20" fillId="0" borderId="0"/>
    <xf numFmtId="0" fontId="20" fillId="0" borderId="0"/>
    <xf numFmtId="0" fontId="25" fillId="0" borderId="0"/>
    <xf numFmtId="0" fontId="25" fillId="0" borderId="0"/>
    <xf numFmtId="0" fontId="25" fillId="0" borderId="0"/>
    <xf numFmtId="0" fontId="25" fillId="0" borderId="0"/>
    <xf numFmtId="0" fontId="25" fillId="0" borderId="0"/>
    <xf numFmtId="0" fontId="17" fillId="0" borderId="6" applyNumberFormat="0" applyFill="0" applyAlignment="0" applyProtection="0"/>
    <xf numFmtId="0" fontId="18" fillId="0" borderId="7" applyNumberFormat="0" applyFill="0" applyAlignment="0" applyProtection="0"/>
    <xf numFmtId="0" fontId="12" fillId="0" borderId="8" applyNumberFormat="0" applyFill="0" applyAlignment="0" applyProtection="0"/>
    <xf numFmtId="0" fontId="13" fillId="22" borderId="9" applyNumberFormat="0" applyAlignment="0" applyProtection="0"/>
    <xf numFmtId="0" fontId="13" fillId="22" borderId="9" applyNumberFormat="0" applyAlignment="0" applyProtection="0"/>
    <xf numFmtId="0" fontId="14" fillId="0" borderId="0" applyNumberFormat="0" applyFill="0" applyBorder="0" applyAlignment="0" applyProtection="0"/>
    <xf numFmtId="0" fontId="26" fillId="0" borderId="0" applyNumberFormat="0" applyFill="0" applyBorder="0" applyAlignment="0" applyProtection="0"/>
    <xf numFmtId="0" fontId="20" fillId="0" borderId="0"/>
    <xf numFmtId="0" fontId="20" fillId="0" borderId="0"/>
    <xf numFmtId="0" fontId="22" fillId="0" borderId="0"/>
    <xf numFmtId="0" fontId="20" fillId="0" borderId="0"/>
    <xf numFmtId="0" fontId="28" fillId="0" borderId="0"/>
    <xf numFmtId="0" fontId="20" fillId="0" borderId="0"/>
    <xf numFmtId="0" fontId="3" fillId="0" borderId="0"/>
    <xf numFmtId="0" fontId="31" fillId="0" borderId="0"/>
    <xf numFmtId="0" fontId="1" fillId="0" borderId="0"/>
    <xf numFmtId="0" fontId="21" fillId="0" borderId="0"/>
    <xf numFmtId="0" fontId="22" fillId="0" borderId="0"/>
    <xf numFmtId="0" fontId="32" fillId="0" borderId="0"/>
    <xf numFmtId="0" fontId="23" fillId="0" borderId="0"/>
    <xf numFmtId="0" fontId="20" fillId="0" borderId="0"/>
    <xf numFmtId="0" fontId="1" fillId="0" borderId="0"/>
    <xf numFmtId="0" fontId="1" fillId="0" borderId="0"/>
    <xf numFmtId="0" fontId="21" fillId="0" borderId="0"/>
    <xf numFmtId="0" fontId="21" fillId="0" borderId="0"/>
    <xf numFmtId="0" fontId="24" fillId="0" borderId="0"/>
    <xf numFmtId="0" fontId="20" fillId="0" borderId="0"/>
    <xf numFmtId="0" fontId="15" fillId="3" borderId="0" applyNumberFormat="0" applyBorder="0" applyAlignment="0" applyProtection="0"/>
    <xf numFmtId="0" fontId="16" fillId="0" borderId="0" applyNumberFormat="0" applyFill="0" applyBorder="0" applyAlignment="0" applyProtection="0"/>
    <xf numFmtId="0" fontId="1" fillId="23" borderId="10" applyNumberFormat="0" applyFont="0" applyAlignment="0" applyProtection="0"/>
    <xf numFmtId="0" fontId="27" fillId="20" borderId="0" applyNumberFormat="0" applyBorder="0" applyAlignment="0" applyProtection="0"/>
    <xf numFmtId="0" fontId="24" fillId="0" borderId="0"/>
    <xf numFmtId="0" fontId="18" fillId="0" borderId="0" applyNumberFormat="0" applyFill="0" applyBorder="0" applyAlignment="0" applyProtection="0"/>
    <xf numFmtId="0" fontId="18" fillId="0" borderId="0" applyNumberFormat="0" applyFill="0" applyBorder="0" applyAlignment="0" applyProtection="0"/>
  </cellStyleXfs>
  <cellXfs count="87">
    <xf numFmtId="0" fontId="0" fillId="0" borderId="0" xfId="0"/>
    <xf numFmtId="0" fontId="34" fillId="0" borderId="0" xfId="0" applyFont="1" applyAlignment="1">
      <alignment vertical="center" wrapText="1"/>
    </xf>
    <xf numFmtId="0" fontId="34" fillId="0" borderId="0" xfId="0" applyFont="1" applyAlignment="1">
      <alignment horizontal="center" vertical="center" wrapText="1"/>
    </xf>
    <xf numFmtId="0" fontId="35" fillId="0" borderId="0" xfId="0" applyFont="1"/>
    <xf numFmtId="0" fontId="34" fillId="0" borderId="12" xfId="0" applyFont="1" applyBorder="1" applyAlignment="1">
      <alignment horizontal="center" vertical="center" wrapText="1"/>
    </xf>
    <xf numFmtId="0" fontId="34" fillId="0" borderId="12" xfId="0" applyFont="1" applyBorder="1" applyAlignment="1">
      <alignment vertical="center" wrapText="1"/>
    </xf>
    <xf numFmtId="0" fontId="35" fillId="0" borderId="0" xfId="0" applyFont="1" applyBorder="1" applyAlignment="1"/>
    <xf numFmtId="0" fontId="34" fillId="0" borderId="11" xfId="0" applyFont="1" applyBorder="1" applyAlignment="1">
      <alignment vertical="center" wrapText="1"/>
    </xf>
    <xf numFmtId="0" fontId="34" fillId="0" borderId="0" xfId="0" applyFont="1" applyAlignment="1">
      <alignment horizontal="left" vertical="center" wrapText="1"/>
    </xf>
    <xf numFmtId="0" fontId="34" fillId="0" borderId="12" xfId="0" applyFont="1" applyBorder="1" applyAlignment="1">
      <alignment horizontal="center" vertical="center" wrapText="1"/>
    </xf>
    <xf numFmtId="0" fontId="34" fillId="0" borderId="0" xfId="0" applyFont="1" applyAlignment="1">
      <alignment horizontal="center" vertical="center" wrapText="1"/>
    </xf>
    <xf numFmtId="0" fontId="34" fillId="0" borderId="0" xfId="0" applyFont="1" applyAlignment="1">
      <alignment horizontal="center"/>
    </xf>
    <xf numFmtId="0" fontId="34" fillId="0" borderId="0" xfId="0" applyFont="1" applyAlignment="1">
      <alignment horizontal="left" vertical="center"/>
    </xf>
    <xf numFmtId="0" fontId="37" fillId="0" borderId="0" xfId="0" applyFont="1" applyAlignment="1">
      <alignment vertical="center"/>
    </xf>
    <xf numFmtId="0" fontId="37" fillId="0" borderId="0" xfId="0" applyFont="1"/>
    <xf numFmtId="0" fontId="34" fillId="0" borderId="12" xfId="0" applyFont="1" applyBorder="1" applyAlignment="1">
      <alignment horizontal="center" vertical="center" wrapText="1"/>
    </xf>
    <xf numFmtId="0" fontId="34" fillId="0" borderId="0" xfId="0" applyFont="1" applyBorder="1" applyAlignment="1">
      <alignment vertical="center" wrapText="1"/>
    </xf>
    <xf numFmtId="0" fontId="2" fillId="24" borderId="12" xfId="0" applyFont="1" applyFill="1" applyBorder="1" applyAlignment="1">
      <alignment horizontal="center" vertical="center" wrapText="1"/>
    </xf>
    <xf numFmtId="0" fontId="35" fillId="0" borderId="12" xfId="0" applyFont="1" applyBorder="1" applyAlignment="1"/>
    <xf numFmtId="0" fontId="39" fillId="0" borderId="0" xfId="0" applyFont="1"/>
    <xf numFmtId="0" fontId="34" fillId="0" borderId="12" xfId="0" applyFont="1" applyBorder="1" applyAlignment="1">
      <alignment horizontal="center" vertical="center" wrapText="1"/>
    </xf>
    <xf numFmtId="0" fontId="34" fillId="0" borderId="0" xfId="0" applyFont="1" applyAlignment="1">
      <alignment vertical="center" wrapText="1"/>
    </xf>
    <xf numFmtId="0" fontId="36" fillId="0" borderId="0" xfId="0" applyFont="1" applyAlignment="1">
      <alignment horizontal="center" vertical="top" wrapText="1"/>
    </xf>
    <xf numFmtId="0" fontId="34" fillId="0" borderId="0" xfId="0" applyFont="1" applyAlignment="1">
      <alignment vertical="center" wrapText="1"/>
    </xf>
    <xf numFmtId="1" fontId="34" fillId="0" borderId="12" xfId="0" applyNumberFormat="1" applyFont="1" applyBorder="1" applyAlignment="1">
      <alignment horizontal="center" vertical="center" wrapText="1"/>
    </xf>
    <xf numFmtId="0" fontId="40" fillId="0" borderId="12" xfId="0" applyFont="1" applyBorder="1" applyAlignment="1">
      <alignment horizontal="center" vertical="center" wrapText="1"/>
    </xf>
    <xf numFmtId="0" fontId="39" fillId="0" borderId="12" xfId="0" applyFont="1" applyFill="1" applyBorder="1" applyAlignment="1">
      <alignment horizontal="center" vertical="center" wrapText="1"/>
    </xf>
    <xf numFmtId="0" fontId="4" fillId="0" borderId="13" xfId="23" applyFont="1" applyBorder="1" applyAlignment="1">
      <alignment horizontal="left" vertical="center" wrapText="1"/>
    </xf>
    <xf numFmtId="0" fontId="4" fillId="0" borderId="12" xfId="23" applyFont="1" applyBorder="1" applyAlignment="1">
      <alignment horizontal="left" vertical="center" wrapText="1"/>
    </xf>
    <xf numFmtId="0" fontId="38" fillId="0" borderId="11" xfId="0" applyFont="1" applyBorder="1" applyAlignment="1">
      <alignment horizontal="center" vertical="center" wrapText="1"/>
    </xf>
    <xf numFmtId="49" fontId="38" fillId="0" borderId="11" xfId="0" applyNumberFormat="1" applyFont="1" applyBorder="1" applyAlignment="1">
      <alignment horizontal="center" vertical="center" wrapText="1"/>
    </xf>
    <xf numFmtId="0" fontId="34" fillId="0" borderId="12" xfId="0" applyFont="1" applyBorder="1" applyAlignment="1">
      <alignment horizontal="center" vertical="center" wrapText="1"/>
    </xf>
    <xf numFmtId="0" fontId="34" fillId="0" borderId="12" xfId="0" applyFont="1" applyBorder="1" applyAlignment="1">
      <alignment horizontal="center" vertical="center" wrapText="1"/>
    </xf>
    <xf numFmtId="164" fontId="34" fillId="0" borderId="12" xfId="0" applyNumberFormat="1" applyFont="1" applyBorder="1" applyAlignment="1">
      <alignment horizontal="center" vertical="center" wrapText="1"/>
    </xf>
    <xf numFmtId="0" fontId="40" fillId="0" borderId="12" xfId="0" applyFont="1" applyFill="1" applyBorder="1" applyAlignment="1">
      <alignment horizontal="center" vertical="center" wrapText="1"/>
    </xf>
    <xf numFmtId="0" fontId="34" fillId="0" borderId="12" xfId="0" applyFont="1" applyBorder="1" applyAlignment="1">
      <alignment horizontal="center" vertical="center" wrapText="1"/>
    </xf>
    <xf numFmtId="0" fontId="39" fillId="0" borderId="12" xfId="0" applyFont="1" applyBorder="1" applyAlignment="1">
      <alignment wrapText="1"/>
    </xf>
    <xf numFmtId="0" fontId="34" fillId="0" borderId="12" xfId="0" applyFont="1" applyBorder="1" applyAlignment="1">
      <alignment horizontal="center" vertical="center" wrapText="1"/>
    </xf>
    <xf numFmtId="0" fontId="34" fillId="0" borderId="12" xfId="0" applyFont="1" applyBorder="1" applyAlignment="1">
      <alignment horizontal="center" vertical="center" wrapText="1"/>
    </xf>
    <xf numFmtId="0" fontId="4" fillId="0" borderId="12" xfId="23" applyFont="1" applyFill="1" applyBorder="1" applyAlignment="1">
      <alignment horizontal="left" vertical="center" wrapText="1"/>
    </xf>
    <xf numFmtId="0" fontId="38" fillId="0" borderId="11" xfId="0" applyFont="1" applyBorder="1" applyAlignment="1">
      <alignment horizontal="center" vertical="center" wrapText="1"/>
    </xf>
    <xf numFmtId="0" fontId="34" fillId="0" borderId="12" xfId="0" applyFont="1" applyBorder="1" applyAlignment="1">
      <alignment horizontal="center" vertical="center" wrapText="1"/>
    </xf>
    <xf numFmtId="3" fontId="34" fillId="25" borderId="12" xfId="0" applyNumberFormat="1" applyFont="1" applyFill="1" applyBorder="1" applyAlignment="1">
      <alignment horizontal="center" vertical="center" wrapText="1"/>
    </xf>
    <xf numFmtId="0" fontId="34" fillId="25" borderId="12" xfId="0" applyFont="1" applyFill="1" applyBorder="1" applyAlignment="1">
      <alignment horizontal="center" vertical="center" wrapText="1"/>
    </xf>
    <xf numFmtId="0" fontId="35" fillId="25" borderId="0" xfId="0" applyFont="1" applyFill="1"/>
    <xf numFmtId="0" fontId="4" fillId="0" borderId="12" xfId="119" applyFont="1" applyFill="1" applyBorder="1" applyAlignment="1">
      <alignment horizontal="left" vertical="center" wrapText="1"/>
    </xf>
    <xf numFmtId="0" fontId="4" fillId="25" borderId="12" xfId="119" applyFont="1" applyFill="1" applyBorder="1" applyAlignment="1">
      <alignment horizontal="left" vertical="center" wrapText="1"/>
    </xf>
    <xf numFmtId="0" fontId="34" fillId="0" borderId="12" xfId="0" applyFont="1" applyBorder="1" applyAlignment="1">
      <alignment horizontal="center" vertical="center" wrapText="1"/>
    </xf>
    <xf numFmtId="0" fontId="34" fillId="0" borderId="12" xfId="0" applyFont="1" applyBorder="1" applyAlignment="1">
      <alignment horizontal="left" vertical="center" wrapText="1"/>
    </xf>
    <xf numFmtId="0" fontId="34" fillId="0" borderId="12" xfId="0" applyFont="1" applyBorder="1" applyAlignment="1">
      <alignment horizontal="center" vertical="center" wrapText="1"/>
    </xf>
    <xf numFmtId="0" fontId="4" fillId="0" borderId="14" xfId="0" applyFont="1" applyFill="1" applyBorder="1" applyAlignment="1">
      <alignment vertical="center" wrapText="1"/>
    </xf>
    <xf numFmtId="0" fontId="34" fillId="0" borderId="12" xfId="0" applyFont="1" applyBorder="1" applyAlignment="1">
      <alignment horizontal="center" vertical="center" wrapText="1"/>
    </xf>
    <xf numFmtId="0" fontId="4" fillId="0" borderId="12" xfId="21" applyFont="1" applyBorder="1" applyAlignment="1">
      <alignment horizontal="left" vertical="center" wrapText="1"/>
    </xf>
    <xf numFmtId="0" fontId="34" fillId="0" borderId="12" xfId="0" applyFont="1" applyBorder="1" applyAlignment="1">
      <alignment horizontal="center" vertical="center" wrapText="1"/>
    </xf>
    <xf numFmtId="1" fontId="39" fillId="0" borderId="12" xfId="0" applyNumberFormat="1" applyFont="1" applyFill="1" applyBorder="1" applyAlignment="1">
      <alignment horizontal="center" vertical="center" wrapText="1"/>
    </xf>
    <xf numFmtId="3" fontId="34" fillId="0" borderId="12" xfId="0" applyNumberFormat="1" applyFont="1" applyBorder="1" applyAlignment="1">
      <alignment horizontal="center" vertical="center" wrapText="1"/>
    </xf>
    <xf numFmtId="0" fontId="34" fillId="0" borderId="12" xfId="0" applyFont="1" applyBorder="1" applyAlignment="1">
      <alignment horizontal="center" vertical="center" wrapText="1"/>
    </xf>
    <xf numFmtId="0" fontId="38" fillId="0" borderId="0" xfId="0" applyFont="1" applyAlignment="1">
      <alignment horizontal="center" vertical="center"/>
    </xf>
    <xf numFmtId="0" fontId="34" fillId="0" borderId="0" xfId="0" applyFont="1" applyBorder="1" applyAlignment="1">
      <alignment horizontal="center" vertical="center" wrapText="1"/>
    </xf>
    <xf numFmtId="0" fontId="4" fillId="0" borderId="0" xfId="0" applyFont="1" applyFill="1" applyBorder="1" applyAlignment="1">
      <alignment vertical="center" wrapText="1"/>
    </xf>
    <xf numFmtId="0" fontId="30" fillId="24" borderId="12" xfId="0" applyFont="1" applyFill="1" applyBorder="1" applyAlignment="1">
      <alignment horizontal="left" vertical="center" wrapText="1"/>
    </xf>
    <xf numFmtId="0" fontId="41" fillId="0" borderId="12" xfId="0" applyFont="1" applyBorder="1" applyAlignment="1">
      <alignment horizontal="center" vertical="center" wrapText="1"/>
    </xf>
    <xf numFmtId="0" fontId="4" fillId="25" borderId="16" xfId="118" applyFont="1" applyFill="1" applyBorder="1" applyAlignment="1">
      <alignment horizontal="left" vertical="center" wrapText="1"/>
    </xf>
    <xf numFmtId="0" fontId="34" fillId="0" borderId="0" xfId="0" applyFont="1" applyBorder="1" applyAlignment="1">
      <alignment horizontal="left" vertical="center" wrapText="1"/>
    </xf>
    <xf numFmtId="3" fontId="34" fillId="0" borderId="0" xfId="0" applyNumberFormat="1" applyFont="1" applyBorder="1" applyAlignment="1">
      <alignment horizontal="center" vertical="center" wrapText="1"/>
    </xf>
    <xf numFmtId="0" fontId="34" fillId="0" borderId="12" xfId="0" applyFont="1" applyBorder="1" applyAlignment="1">
      <alignment horizontal="center" vertical="center" wrapText="1"/>
    </xf>
    <xf numFmtId="3" fontId="42" fillId="25" borderId="0" xfId="0" applyNumberFormat="1" applyFont="1" applyFill="1"/>
    <xf numFmtId="0" fontId="34" fillId="0" borderId="12" xfId="0" applyFont="1" applyBorder="1" applyAlignment="1">
      <alignment horizontal="center" vertical="center" wrapText="1"/>
    </xf>
    <xf numFmtId="0" fontId="43" fillId="0" borderId="0" xfId="0" applyFont="1" applyAlignment="1">
      <alignment horizontal="left" vertical="top" wrapText="1"/>
    </xf>
    <xf numFmtId="0" fontId="43" fillId="0" borderId="0" xfId="0" applyFont="1" applyAlignment="1">
      <alignment horizontal="left" vertical="top"/>
    </xf>
    <xf numFmtId="0" fontId="34" fillId="0" borderId="12" xfId="0" applyFont="1" applyBorder="1" applyAlignment="1">
      <alignment horizontal="left" vertical="center" wrapText="1"/>
    </xf>
    <xf numFmtId="0" fontId="34" fillId="0" borderId="0" xfId="0" applyFont="1" applyAlignment="1">
      <alignment horizontal="center" vertical="center" wrapText="1"/>
    </xf>
    <xf numFmtId="0" fontId="34" fillId="0" borderId="0" xfId="0" applyFont="1" applyAlignment="1">
      <alignment horizontal="left" vertical="center" wrapText="1"/>
    </xf>
    <xf numFmtId="0" fontId="34" fillId="0" borderId="0" xfId="0" applyFont="1" applyAlignment="1">
      <alignment horizontal="left" wrapText="1"/>
    </xf>
    <xf numFmtId="0" fontId="35" fillId="0" borderId="11" xfId="0" applyFont="1" applyBorder="1" applyAlignment="1">
      <alignment horizontal="center" wrapText="1"/>
    </xf>
    <xf numFmtId="0" fontId="36" fillId="0" borderId="15" xfId="0" applyFont="1" applyBorder="1" applyAlignment="1">
      <alignment horizontal="center" vertical="top" wrapText="1"/>
    </xf>
    <xf numFmtId="0" fontId="34" fillId="0" borderId="0" xfId="0" applyFont="1" applyBorder="1" applyAlignment="1">
      <alignment horizontal="left" vertical="top" wrapText="1"/>
    </xf>
    <xf numFmtId="0" fontId="38" fillId="0" borderId="0" xfId="0" applyFont="1" applyAlignment="1">
      <alignment horizontal="center" vertical="center"/>
    </xf>
    <xf numFmtId="0" fontId="34" fillId="0" borderId="0" xfId="0" applyFont="1" applyFill="1" applyAlignment="1">
      <alignment horizontal="left" vertical="center" wrapText="1"/>
    </xf>
    <xf numFmtId="0" fontId="38" fillId="0" borderId="11" xfId="0" applyFont="1" applyBorder="1" applyAlignment="1">
      <alignment horizontal="center" vertical="center" wrapText="1"/>
    </xf>
    <xf numFmtId="0" fontId="36" fillId="0" borderId="0" xfId="0" applyFont="1" applyBorder="1" applyAlignment="1">
      <alignment horizontal="center" vertical="top" wrapText="1"/>
    </xf>
    <xf numFmtId="0" fontId="35" fillId="0" borderId="11" xfId="0" applyFont="1" applyBorder="1" applyAlignment="1">
      <alignment horizontal="center"/>
    </xf>
    <xf numFmtId="0" fontId="34" fillId="0" borderId="12" xfId="0" applyFont="1" applyBorder="1" applyAlignment="1">
      <alignment horizontal="center" vertical="center" wrapText="1"/>
    </xf>
    <xf numFmtId="0" fontId="39" fillId="0" borderId="0" xfId="0" applyFont="1" applyAlignment="1">
      <alignment horizontal="left" wrapText="1"/>
    </xf>
    <xf numFmtId="0" fontId="38" fillId="0" borderId="0" xfId="0" applyFont="1" applyAlignment="1">
      <alignment horizontal="left" vertical="center" wrapText="1"/>
    </xf>
    <xf numFmtId="0" fontId="35" fillId="0" borderId="12" xfId="0" applyFont="1" applyBorder="1" applyAlignment="1">
      <alignment horizontal="left"/>
    </xf>
    <xf numFmtId="0" fontId="38" fillId="0" borderId="0" xfId="0" applyFont="1" applyBorder="1" applyAlignment="1">
      <alignment horizontal="center" vertical="center" wrapText="1"/>
    </xf>
  </cellXfs>
  <cellStyles count="127">
    <cellStyle name="20% - Акцент1" xfId="1"/>
    <cellStyle name="20% - Акцент2" xfId="2"/>
    <cellStyle name="20% - Акцент3" xfId="3"/>
    <cellStyle name="20% - Акцент4" xfId="4"/>
    <cellStyle name="20% - Акцент5" xfId="5"/>
    <cellStyle name="20% - Акцент6" xfId="6"/>
    <cellStyle name="40% - Акцент1" xfId="7"/>
    <cellStyle name="40% - Акцент2" xfId="8"/>
    <cellStyle name="40% - Акцент3" xfId="9"/>
    <cellStyle name="40% - Акцент4" xfId="10"/>
    <cellStyle name="40% - Акцент5" xfId="11"/>
    <cellStyle name="40% - Акцент6" xfId="12"/>
    <cellStyle name="60% - Акцент1" xfId="13"/>
    <cellStyle name="60% - Акцент2" xfId="14"/>
    <cellStyle name="60% - Акцент3" xfId="15"/>
    <cellStyle name="60% - Акцент4" xfId="16"/>
    <cellStyle name="60% - Акцент5" xfId="17"/>
    <cellStyle name="60% - Акцент6" xfId="18"/>
    <cellStyle name="Excel Built-in Normal" xfId="19"/>
    <cellStyle name="Excel Built-in Normal 2" xfId="20"/>
    <cellStyle name="Excel Built-in Обычный_УКБ до бюджету 2016р ост" xfId="21"/>
    <cellStyle name="Normal_meresha_07" xfId="22"/>
    <cellStyle name="TableStyleLight1" xfId="23"/>
    <cellStyle name="Акцент1" xfId="24"/>
    <cellStyle name="Акцент2" xfId="25"/>
    <cellStyle name="Акцент3" xfId="26"/>
    <cellStyle name="Акцент4" xfId="27"/>
    <cellStyle name="Акцент5" xfId="28"/>
    <cellStyle name="Акцент6" xfId="29"/>
    <cellStyle name="Ввід 2" xfId="30"/>
    <cellStyle name="Ввід 3" xfId="31"/>
    <cellStyle name="Вывод" xfId="32"/>
    <cellStyle name="Вычисление" xfId="33"/>
    <cellStyle name="Гіперпосилання 2" xfId="34"/>
    <cellStyle name="Добре" xfId="35"/>
    <cellStyle name="Заголовок 1 2" xfId="36"/>
    <cellStyle name="Заголовок 2 2" xfId="37"/>
    <cellStyle name="Заголовок 3 2" xfId="38"/>
    <cellStyle name="Заголовок 4 2" xfId="39"/>
    <cellStyle name="Звичайний" xfId="0" builtinId="0"/>
    <cellStyle name="Звичайний 10" xfId="40"/>
    <cellStyle name="Звичайний 11" xfId="41"/>
    <cellStyle name="Звичайний 12" xfId="42"/>
    <cellStyle name="Звичайний 13" xfId="43"/>
    <cellStyle name="Звичайний 14" xfId="44"/>
    <cellStyle name="Звичайний 15" xfId="45"/>
    <cellStyle name="Звичайний 16" xfId="46"/>
    <cellStyle name="Звичайний 17" xfId="47"/>
    <cellStyle name="Звичайний 18" xfId="48"/>
    <cellStyle name="Звичайний 19" xfId="49"/>
    <cellStyle name="Звичайний 2" xfId="50"/>
    <cellStyle name="Звичайний 2 2" xfId="51"/>
    <cellStyle name="Звичайний 2 2 2" xfId="52"/>
    <cellStyle name="Звичайний 2 3" xfId="53"/>
    <cellStyle name="Звичайний 20" xfId="54"/>
    <cellStyle name="Звичайний 21" xfId="55"/>
    <cellStyle name="Звичайний 22" xfId="56"/>
    <cellStyle name="Звичайний 23" xfId="57"/>
    <cellStyle name="Звичайний 24" xfId="58"/>
    <cellStyle name="Звичайний 25" xfId="59"/>
    <cellStyle name="Звичайний 26" xfId="60"/>
    <cellStyle name="Звичайний 27" xfId="61"/>
    <cellStyle name="Звичайний 27 2" xfId="62"/>
    <cellStyle name="Звичайний 27 2 2" xfId="63"/>
    <cellStyle name="Звичайний 27 2 3" xfId="64"/>
    <cellStyle name="Звичайний 27 3" xfId="65"/>
    <cellStyle name="Звичайний 27 3 2" xfId="66"/>
    <cellStyle name="Звичайний 27 3 3" xfId="67"/>
    <cellStyle name="Звичайний 27 3 4" xfId="68"/>
    <cellStyle name="Звичайний 27 4" xfId="69"/>
    <cellStyle name="Звичайний 27 4 2" xfId="70"/>
    <cellStyle name="Звичайний 27 5" xfId="71"/>
    <cellStyle name="Звичайний 27 6" xfId="72"/>
    <cellStyle name="Звичайний 28" xfId="73"/>
    <cellStyle name="Звичайний 29" xfId="74"/>
    <cellStyle name="Звичайний 29 2" xfId="75"/>
    <cellStyle name="Звичайний 29 2 2" xfId="76"/>
    <cellStyle name="Звичайний 3" xfId="77"/>
    <cellStyle name="Звичайний 3 2" xfId="78"/>
    <cellStyle name="Звичайний 3 2 2" xfId="79"/>
    <cellStyle name="Звичайний 30" xfId="80"/>
    <cellStyle name="Звичайний 30 2" xfId="81"/>
    <cellStyle name="Звичайний 31" xfId="82"/>
    <cellStyle name="Звичайний 32" xfId="83"/>
    <cellStyle name="Звичайний 33" xfId="84"/>
    <cellStyle name="Звичайний 4" xfId="85"/>
    <cellStyle name="Звичайний 4 2" xfId="86"/>
    <cellStyle name="Звичайний 4 2 2" xfId="87"/>
    <cellStyle name="Звичайний 5" xfId="88"/>
    <cellStyle name="Звичайний 6" xfId="89"/>
    <cellStyle name="Звичайний 7" xfId="90"/>
    <cellStyle name="Звичайний 8" xfId="91"/>
    <cellStyle name="Звичайний 9" xfId="92"/>
    <cellStyle name="Зв'язана клітинка 2" xfId="93"/>
    <cellStyle name="Зв'язана клітинка 3" xfId="94"/>
    <cellStyle name="Итог" xfId="95"/>
    <cellStyle name="Контрольна клітинка 2" xfId="96"/>
    <cellStyle name="Контрольна клітинка 3" xfId="97"/>
    <cellStyle name="Назва 2" xfId="98"/>
    <cellStyle name="Назва 3" xfId="99"/>
    <cellStyle name="Обычный 2" xfId="100"/>
    <cellStyle name="Обычный 2 2" xfId="101"/>
    <cellStyle name="Обычный 2 2 2" xfId="102"/>
    <cellStyle name="Обычный 2 2 3" xfId="103"/>
    <cellStyle name="Обычный 2 3" xfId="104"/>
    <cellStyle name="Обычный 2 3 2" xfId="105"/>
    <cellStyle name="Обычный 2 4" xfId="106"/>
    <cellStyle name="Обычный 2 5" xfId="107"/>
    <cellStyle name="Обычный 3" xfId="108"/>
    <cellStyle name="Обычный 3 2" xfId="109"/>
    <cellStyle name="Обычный 3 3" xfId="110"/>
    <cellStyle name="Обычный 4" xfId="111"/>
    <cellStyle name="Обычный 4 2" xfId="112"/>
    <cellStyle name="Обычный 4 3" xfId="113"/>
    <cellStyle name="Обычный 5" xfId="114"/>
    <cellStyle name="Обычный 6" xfId="115"/>
    <cellStyle name="Обычный 7" xfId="116"/>
    <cellStyle name="Обычный 8" xfId="117"/>
    <cellStyle name="Обычный_УЖКГ бюджет 2016 Після Ямчука 2" xfId="118"/>
    <cellStyle name="Обычный_УКБ до бюджету 2016р ост 2" xfId="119"/>
    <cellStyle name="Плохой" xfId="120"/>
    <cellStyle name="Пояснение" xfId="121"/>
    <cellStyle name="Примечание" xfId="122"/>
    <cellStyle name="Середній" xfId="123"/>
    <cellStyle name="Стиль 1" xfId="124"/>
    <cellStyle name="Текст попередження 2" xfId="125"/>
    <cellStyle name="Текст попередження 3" xfId="12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2"/>
  <sheetViews>
    <sheetView tabSelected="1" view="pageBreakPreview" zoomScaleNormal="100" zoomScaleSheetLayoutView="100" workbookViewId="0">
      <selection activeCell="A162" sqref="A162"/>
    </sheetView>
  </sheetViews>
  <sheetFormatPr defaultColWidth="21.5703125" defaultRowHeight="15" x14ac:dyDescent="0.25"/>
  <cols>
    <col min="1" max="1" width="6.5703125" style="3" customWidth="1"/>
    <col min="2" max="2" width="58.140625" style="3" customWidth="1"/>
    <col min="3" max="3" width="26.140625" style="3" customWidth="1"/>
    <col min="4" max="4" width="23.42578125" style="3" customWidth="1"/>
    <col min="5" max="5" width="21.5703125" style="3"/>
    <col min="6" max="6" width="24.5703125" style="3" customWidth="1"/>
    <col min="7" max="7" width="31.42578125" style="3" customWidth="1"/>
    <col min="8" max="16384" width="21.5703125" style="3"/>
  </cols>
  <sheetData>
    <row r="1" spans="1:7" x14ac:dyDescent="0.25">
      <c r="F1" s="68" t="s">
        <v>39</v>
      </c>
      <c r="G1" s="69"/>
    </row>
    <row r="2" spans="1:7" x14ac:dyDescent="0.25">
      <c r="F2" s="69"/>
      <c r="G2" s="69"/>
    </row>
    <row r="3" spans="1:7" ht="28.5" customHeight="1" x14ac:dyDescent="0.25">
      <c r="F3" s="69"/>
      <c r="G3" s="69"/>
    </row>
    <row r="4" spans="1:7" ht="15.75" x14ac:dyDescent="0.25">
      <c r="A4" s="23"/>
      <c r="E4" s="23" t="s">
        <v>0</v>
      </c>
    </row>
    <row r="5" spans="1:7" ht="15.75" x14ac:dyDescent="0.25">
      <c r="A5" s="23"/>
      <c r="E5" s="73" t="s">
        <v>1</v>
      </c>
      <c r="F5" s="73"/>
      <c r="G5" s="73"/>
    </row>
    <row r="6" spans="1:7" ht="22.5" customHeight="1" x14ac:dyDescent="0.25">
      <c r="A6" s="23"/>
      <c r="B6" s="23"/>
      <c r="E6" s="74" t="s">
        <v>85</v>
      </c>
      <c r="F6" s="74"/>
      <c r="G6" s="74"/>
    </row>
    <row r="7" spans="1:7" ht="15" customHeight="1" x14ac:dyDescent="0.25">
      <c r="A7" s="23"/>
      <c r="E7" s="75" t="s">
        <v>2</v>
      </c>
      <c r="F7" s="75"/>
      <c r="G7" s="75"/>
    </row>
    <row r="8" spans="1:7" s="19" customFormat="1" ht="15" customHeight="1" x14ac:dyDescent="0.25">
      <c r="A8" s="23"/>
      <c r="E8" s="76" t="s">
        <v>120</v>
      </c>
      <c r="F8" s="76"/>
      <c r="G8" s="76"/>
    </row>
    <row r="9" spans="1:7" ht="15.75" x14ac:dyDescent="0.25">
      <c r="A9" s="23"/>
      <c r="E9" s="72"/>
      <c r="F9" s="72"/>
      <c r="G9" s="72"/>
    </row>
    <row r="10" spans="1:7" ht="15.75" x14ac:dyDescent="0.25">
      <c r="A10" s="77" t="s">
        <v>3</v>
      </c>
      <c r="B10" s="77"/>
      <c r="C10" s="77"/>
      <c r="D10" s="77"/>
      <c r="E10" s="77"/>
      <c r="F10" s="77"/>
      <c r="G10" s="77"/>
    </row>
    <row r="11" spans="1:7" ht="15.75" x14ac:dyDescent="0.25">
      <c r="A11" s="77" t="s">
        <v>103</v>
      </c>
      <c r="B11" s="77"/>
      <c r="C11" s="77"/>
      <c r="D11" s="77"/>
      <c r="E11" s="77"/>
      <c r="F11" s="77"/>
      <c r="G11" s="77"/>
    </row>
    <row r="12" spans="1:7" ht="15.75" x14ac:dyDescent="0.25">
      <c r="A12" s="57"/>
      <c r="B12" s="57"/>
      <c r="C12" s="57"/>
      <c r="D12" s="57"/>
      <c r="E12" s="57"/>
      <c r="F12" s="57"/>
      <c r="G12" s="57"/>
    </row>
    <row r="14" spans="1:7" ht="28.9" customHeight="1" x14ac:dyDescent="0.25">
      <c r="A14" s="71" t="s">
        <v>4</v>
      </c>
      <c r="B14" s="29">
        <v>1500000</v>
      </c>
      <c r="C14" s="86" t="s">
        <v>85</v>
      </c>
      <c r="D14" s="86"/>
      <c r="E14" s="86"/>
      <c r="F14" s="86"/>
      <c r="G14" s="30" t="s">
        <v>67</v>
      </c>
    </row>
    <row r="15" spans="1:7" x14ac:dyDescent="0.25">
      <c r="A15" s="71"/>
      <c r="B15" s="22" t="s">
        <v>68</v>
      </c>
      <c r="C15" s="80" t="s">
        <v>2</v>
      </c>
      <c r="D15" s="80"/>
      <c r="E15" s="80"/>
      <c r="F15" s="80"/>
      <c r="G15" s="22" t="s">
        <v>69</v>
      </c>
    </row>
    <row r="16" spans="1:7" ht="28.15" customHeight="1" x14ac:dyDescent="0.25">
      <c r="A16" s="71" t="s">
        <v>5</v>
      </c>
      <c r="B16" s="29">
        <v>1510000</v>
      </c>
      <c r="C16" s="86" t="s">
        <v>85</v>
      </c>
      <c r="D16" s="86"/>
      <c r="E16" s="86"/>
      <c r="F16" s="86"/>
      <c r="G16" s="30" t="s">
        <v>67</v>
      </c>
    </row>
    <row r="17" spans="1:7" x14ac:dyDescent="0.25">
      <c r="A17" s="71"/>
      <c r="B17" s="22" t="s">
        <v>68</v>
      </c>
      <c r="C17" s="80" t="s">
        <v>32</v>
      </c>
      <c r="D17" s="80"/>
      <c r="E17" s="80"/>
      <c r="F17" s="80"/>
      <c r="G17" s="22" t="s">
        <v>69</v>
      </c>
    </row>
    <row r="18" spans="1:7" ht="33" customHeight="1" x14ac:dyDescent="0.25">
      <c r="A18" s="71" t="s">
        <v>6</v>
      </c>
      <c r="B18" s="29">
        <v>1517330</v>
      </c>
      <c r="C18" s="30" t="s">
        <v>74</v>
      </c>
      <c r="D18" s="30" t="s">
        <v>47</v>
      </c>
      <c r="E18" s="79" t="s">
        <v>48</v>
      </c>
      <c r="F18" s="79"/>
      <c r="G18" s="40">
        <v>22564000000</v>
      </c>
    </row>
    <row r="19" spans="1:7" ht="34.5" customHeight="1" x14ac:dyDescent="0.25">
      <c r="A19" s="71"/>
      <c r="B19" s="22" t="s">
        <v>68</v>
      </c>
      <c r="C19" s="22" t="s">
        <v>70</v>
      </c>
      <c r="D19" s="22" t="s">
        <v>71</v>
      </c>
      <c r="E19" s="80" t="s">
        <v>72</v>
      </c>
      <c r="F19" s="80"/>
      <c r="G19" s="22" t="s">
        <v>73</v>
      </c>
    </row>
    <row r="20" spans="1:7" ht="24.75" customHeight="1" x14ac:dyDescent="0.25">
      <c r="A20" s="2" t="s">
        <v>7</v>
      </c>
      <c r="B20" s="78" t="s">
        <v>104</v>
      </c>
      <c r="C20" s="78"/>
      <c r="D20" s="78"/>
      <c r="E20" s="78"/>
      <c r="F20" s="78"/>
      <c r="G20" s="78"/>
    </row>
    <row r="21" spans="1:7" ht="152.25" customHeight="1" x14ac:dyDescent="0.25">
      <c r="A21" s="2" t="s">
        <v>8</v>
      </c>
      <c r="B21" s="72" t="s">
        <v>105</v>
      </c>
      <c r="C21" s="72"/>
      <c r="D21" s="72"/>
      <c r="E21" s="72"/>
      <c r="F21" s="72"/>
      <c r="G21" s="72"/>
    </row>
    <row r="22" spans="1:7" ht="15.75" x14ac:dyDescent="0.25">
      <c r="A22" s="2" t="s">
        <v>9</v>
      </c>
      <c r="B22" s="72" t="s">
        <v>33</v>
      </c>
      <c r="C22" s="72"/>
      <c r="D22" s="72"/>
      <c r="E22" s="72"/>
      <c r="F22" s="72"/>
      <c r="G22" s="72"/>
    </row>
    <row r="23" spans="1:7" ht="15.75" x14ac:dyDescent="0.25">
      <c r="A23" s="4" t="s">
        <v>11</v>
      </c>
      <c r="B23" s="82" t="s">
        <v>34</v>
      </c>
      <c r="C23" s="82"/>
      <c r="D23" s="82"/>
      <c r="E23" s="82"/>
      <c r="F23" s="82"/>
      <c r="G23" s="82"/>
    </row>
    <row r="24" spans="1:7" x14ac:dyDescent="0.25">
      <c r="A24" s="18"/>
      <c r="B24" s="85" t="s">
        <v>52</v>
      </c>
      <c r="C24" s="85"/>
      <c r="D24" s="85"/>
      <c r="E24" s="85"/>
      <c r="F24" s="85"/>
      <c r="G24" s="85"/>
    </row>
    <row r="25" spans="1:7" ht="12.6" customHeight="1" x14ac:dyDescent="0.25"/>
    <row r="26" spans="1:7" ht="22.9" customHeight="1" x14ac:dyDescent="0.25">
      <c r="A26" s="11" t="s">
        <v>10</v>
      </c>
      <c r="B26" s="19" t="s">
        <v>35</v>
      </c>
      <c r="C26" s="19"/>
      <c r="D26" s="83" t="s">
        <v>53</v>
      </c>
      <c r="E26" s="83"/>
      <c r="F26" s="83"/>
      <c r="G26" s="83"/>
    </row>
    <row r="27" spans="1:7" ht="15.75" x14ac:dyDescent="0.25">
      <c r="A27" s="10" t="s">
        <v>13</v>
      </c>
      <c r="B27" s="72" t="s">
        <v>36</v>
      </c>
      <c r="C27" s="72"/>
      <c r="D27" s="72"/>
      <c r="E27" s="72"/>
      <c r="F27" s="72"/>
      <c r="G27" s="72"/>
    </row>
    <row r="28" spans="1:7" ht="15.75" x14ac:dyDescent="0.25">
      <c r="A28" s="9" t="s">
        <v>11</v>
      </c>
      <c r="B28" s="82" t="s">
        <v>12</v>
      </c>
      <c r="C28" s="82"/>
      <c r="D28" s="82"/>
      <c r="E28" s="82"/>
      <c r="F28" s="82"/>
      <c r="G28" s="82"/>
    </row>
    <row r="29" spans="1:7" ht="15.6" customHeight="1" x14ac:dyDescent="0.25">
      <c r="A29" s="4">
        <v>1</v>
      </c>
      <c r="B29" s="70" t="s">
        <v>49</v>
      </c>
      <c r="C29" s="70"/>
      <c r="D29" s="70"/>
      <c r="E29" s="70"/>
      <c r="F29" s="70"/>
      <c r="G29" s="70"/>
    </row>
    <row r="30" spans="1:7" ht="15.75" x14ac:dyDescent="0.25">
      <c r="A30" s="4">
        <v>2</v>
      </c>
      <c r="B30" s="70" t="s">
        <v>50</v>
      </c>
      <c r="C30" s="70"/>
      <c r="D30" s="70"/>
      <c r="E30" s="70"/>
      <c r="F30" s="70"/>
      <c r="G30" s="70"/>
    </row>
    <row r="31" spans="1:7" ht="15.75" x14ac:dyDescent="0.25">
      <c r="A31" s="4">
        <v>3</v>
      </c>
      <c r="B31" s="70" t="s">
        <v>51</v>
      </c>
      <c r="C31" s="70"/>
      <c r="D31" s="70"/>
      <c r="E31" s="70"/>
      <c r="F31" s="70"/>
      <c r="G31" s="70"/>
    </row>
    <row r="32" spans="1:7" ht="15.75" x14ac:dyDescent="0.25">
      <c r="A32" s="58"/>
      <c r="B32" s="63"/>
      <c r="C32" s="63"/>
      <c r="D32" s="63"/>
      <c r="E32" s="63"/>
      <c r="F32" s="63"/>
      <c r="G32" s="63"/>
    </row>
    <row r="33" spans="1:7" ht="15.75" x14ac:dyDescent="0.25">
      <c r="A33" s="10" t="s">
        <v>19</v>
      </c>
      <c r="B33" s="12" t="s">
        <v>15</v>
      </c>
      <c r="C33" s="8"/>
      <c r="D33" s="8"/>
      <c r="E33" s="8"/>
      <c r="F33" s="8"/>
      <c r="G33" s="8"/>
    </row>
    <row r="34" spans="1:7" ht="15.75" x14ac:dyDescent="0.25">
      <c r="A34" s="4" t="s">
        <v>11</v>
      </c>
      <c r="B34" s="4" t="s">
        <v>15</v>
      </c>
      <c r="C34" s="4" t="s">
        <v>16</v>
      </c>
      <c r="D34" s="4" t="s">
        <v>17</v>
      </c>
      <c r="E34" s="4" t="s">
        <v>18</v>
      </c>
    </row>
    <row r="35" spans="1:7" ht="15.75" x14ac:dyDescent="0.25">
      <c r="A35" s="4">
        <v>1</v>
      </c>
      <c r="B35" s="4">
        <v>2</v>
      </c>
      <c r="C35" s="4">
        <v>3</v>
      </c>
      <c r="D35" s="4">
        <v>4</v>
      </c>
      <c r="E35" s="4">
        <v>5</v>
      </c>
    </row>
    <row r="36" spans="1:7" ht="45.75" customHeight="1" x14ac:dyDescent="0.25">
      <c r="A36" s="4">
        <v>1</v>
      </c>
      <c r="B36" s="48" t="s">
        <v>54</v>
      </c>
      <c r="C36" s="4"/>
      <c r="D36" s="55">
        <v>1950000</v>
      </c>
      <c r="E36" s="55">
        <f>C36+D36</f>
        <v>1950000</v>
      </c>
    </row>
    <row r="37" spans="1:7" ht="47.25" customHeight="1" x14ac:dyDescent="0.25">
      <c r="A37" s="4">
        <v>2</v>
      </c>
      <c r="B37" s="48" t="s">
        <v>55</v>
      </c>
      <c r="C37" s="4"/>
      <c r="D37" s="55">
        <v>100000</v>
      </c>
      <c r="E37" s="55">
        <f>C37+D37</f>
        <v>100000</v>
      </c>
    </row>
    <row r="38" spans="1:7" ht="15.75" x14ac:dyDescent="0.25">
      <c r="A38" s="82" t="s">
        <v>18</v>
      </c>
      <c r="B38" s="82"/>
      <c r="C38" s="4"/>
      <c r="D38" s="55">
        <f>SUM(D36:D37)</f>
        <v>2050000</v>
      </c>
      <c r="E38" s="55">
        <f>SUM(E36:E37)</f>
        <v>2050000</v>
      </c>
    </row>
    <row r="39" spans="1:7" ht="15.75" x14ac:dyDescent="0.25">
      <c r="A39" s="71" t="s">
        <v>22</v>
      </c>
      <c r="B39" s="72" t="s">
        <v>20</v>
      </c>
      <c r="C39" s="72"/>
      <c r="D39" s="72"/>
      <c r="E39" s="72"/>
      <c r="F39" s="72"/>
      <c r="G39" s="72"/>
    </row>
    <row r="40" spans="1:7" ht="15.75" x14ac:dyDescent="0.25">
      <c r="A40" s="71"/>
      <c r="E40" s="1" t="s">
        <v>14</v>
      </c>
    </row>
    <row r="41" spans="1:7" ht="15.75" x14ac:dyDescent="0.25">
      <c r="A41" s="9" t="s">
        <v>11</v>
      </c>
      <c r="B41" s="4" t="s">
        <v>21</v>
      </c>
      <c r="C41" s="4" t="s">
        <v>16</v>
      </c>
      <c r="D41" s="4" t="s">
        <v>17</v>
      </c>
      <c r="E41" s="4" t="s">
        <v>18</v>
      </c>
    </row>
    <row r="42" spans="1:7" ht="15.75" x14ac:dyDescent="0.25">
      <c r="A42" s="9">
        <v>1</v>
      </c>
      <c r="B42" s="4">
        <v>2</v>
      </c>
      <c r="C42" s="4">
        <v>3</v>
      </c>
      <c r="D42" s="4">
        <v>4</v>
      </c>
      <c r="E42" s="4">
        <v>5</v>
      </c>
    </row>
    <row r="43" spans="1:7" ht="31.5" x14ac:dyDescent="0.25">
      <c r="A43" s="9">
        <v>1</v>
      </c>
      <c r="B43" s="5" t="s">
        <v>87</v>
      </c>
      <c r="C43" s="5"/>
      <c r="D43" s="55">
        <f>D38</f>
        <v>2050000</v>
      </c>
      <c r="E43" s="55">
        <f>D43</f>
        <v>2050000</v>
      </c>
    </row>
    <row r="44" spans="1:7" ht="15.75" x14ac:dyDescent="0.25">
      <c r="A44" s="82" t="s">
        <v>18</v>
      </c>
      <c r="B44" s="82"/>
      <c r="C44" s="5"/>
      <c r="D44" s="55">
        <f>D43</f>
        <v>2050000</v>
      </c>
      <c r="E44" s="55">
        <f>E43</f>
        <v>2050000</v>
      </c>
    </row>
    <row r="45" spans="1:7" ht="15.75" x14ac:dyDescent="0.25">
      <c r="A45" s="58"/>
      <c r="B45" s="58"/>
      <c r="C45" s="16"/>
      <c r="D45" s="64"/>
      <c r="E45" s="64"/>
    </row>
    <row r="46" spans="1:7" ht="15.75" x14ac:dyDescent="0.25">
      <c r="A46" s="2" t="s">
        <v>37</v>
      </c>
      <c r="B46" s="72" t="s">
        <v>23</v>
      </c>
      <c r="C46" s="72"/>
      <c r="D46" s="72"/>
      <c r="E46" s="72"/>
      <c r="F46" s="72"/>
      <c r="G46" s="72"/>
    </row>
    <row r="47" spans="1:7" ht="26.25" customHeight="1" x14ac:dyDescent="0.25">
      <c r="A47" s="4" t="s">
        <v>11</v>
      </c>
      <c r="B47" s="4" t="s">
        <v>24</v>
      </c>
      <c r="C47" s="4" t="s">
        <v>25</v>
      </c>
      <c r="D47" s="4" t="s">
        <v>26</v>
      </c>
      <c r="E47" s="4" t="s">
        <v>16</v>
      </c>
      <c r="F47" s="4" t="s">
        <v>17</v>
      </c>
      <c r="G47" s="4" t="s">
        <v>18</v>
      </c>
    </row>
    <row r="48" spans="1:7" ht="15.75" x14ac:dyDescent="0.25">
      <c r="A48" s="4">
        <v>1</v>
      </c>
      <c r="B48" s="4">
        <v>2</v>
      </c>
      <c r="C48" s="4">
        <v>3</v>
      </c>
      <c r="D48" s="4">
        <v>4</v>
      </c>
      <c r="E48" s="4">
        <v>5</v>
      </c>
      <c r="F48" s="4">
        <v>6</v>
      </c>
      <c r="G48" s="4">
        <v>7</v>
      </c>
    </row>
    <row r="49" spans="1:7" ht="33.75" customHeight="1" x14ac:dyDescent="0.25">
      <c r="A49" s="15">
        <v>1</v>
      </c>
      <c r="B49" s="60" t="s">
        <v>56</v>
      </c>
      <c r="C49" s="17"/>
      <c r="D49" s="17"/>
      <c r="E49" s="15"/>
      <c r="F49" s="15"/>
      <c r="G49" s="15"/>
    </row>
    <row r="50" spans="1:7" ht="36.75" customHeight="1" x14ac:dyDescent="0.25">
      <c r="A50" s="20"/>
      <c r="B50" s="27" t="s">
        <v>88</v>
      </c>
      <c r="C50" s="20"/>
      <c r="D50" s="20"/>
      <c r="E50" s="20"/>
      <c r="F50" s="20"/>
      <c r="G50" s="20"/>
    </row>
    <row r="51" spans="1:7" ht="15.75" x14ac:dyDescent="0.25">
      <c r="A51" s="20">
        <v>1</v>
      </c>
      <c r="B51" s="5" t="s">
        <v>27</v>
      </c>
      <c r="C51" s="20"/>
      <c r="D51" s="20"/>
      <c r="E51" s="20"/>
      <c r="F51" s="20"/>
      <c r="G51" s="20"/>
    </row>
    <row r="52" spans="1:7" ht="15.75" x14ac:dyDescent="0.25">
      <c r="A52" s="20"/>
      <c r="B52" s="5" t="s">
        <v>116</v>
      </c>
      <c r="C52" s="20" t="s">
        <v>106</v>
      </c>
      <c r="D52" s="65" t="s">
        <v>41</v>
      </c>
      <c r="E52" s="20"/>
      <c r="F52" s="20">
        <v>100000</v>
      </c>
      <c r="G52" s="20">
        <f>E52+F52</f>
        <v>100000</v>
      </c>
    </row>
    <row r="53" spans="1:7" ht="22.5" customHeight="1" x14ac:dyDescent="0.25">
      <c r="A53" s="20"/>
      <c r="B53" s="5" t="s">
        <v>62</v>
      </c>
      <c r="C53" s="20" t="s">
        <v>63</v>
      </c>
      <c r="D53" s="20" t="s">
        <v>58</v>
      </c>
      <c r="E53" s="20"/>
      <c r="F53" s="20">
        <v>1641.4</v>
      </c>
      <c r="G53" s="20">
        <f>E53+F53</f>
        <v>1641.4</v>
      </c>
    </row>
    <row r="54" spans="1:7" ht="15.75" x14ac:dyDescent="0.25">
      <c r="A54" s="32"/>
      <c r="B54" s="5" t="s">
        <v>100</v>
      </c>
      <c r="C54" s="32" t="s">
        <v>57</v>
      </c>
      <c r="D54" s="32" t="s">
        <v>43</v>
      </c>
      <c r="E54" s="32"/>
      <c r="F54" s="32">
        <f>F53*F57</f>
        <v>12310.5</v>
      </c>
      <c r="G54" s="32">
        <f>G53*G57</f>
        <v>12310.5</v>
      </c>
    </row>
    <row r="55" spans="1:7" ht="15.75" x14ac:dyDescent="0.25">
      <c r="A55" s="20">
        <v>2</v>
      </c>
      <c r="B55" s="5" t="s">
        <v>28</v>
      </c>
      <c r="C55" s="20"/>
      <c r="D55" s="20"/>
      <c r="E55" s="20"/>
      <c r="F55" s="20"/>
      <c r="G55" s="20"/>
    </row>
    <row r="56" spans="1:7" ht="15.75" x14ac:dyDescent="0.25">
      <c r="A56" s="5"/>
      <c r="B56" s="5" t="s">
        <v>91</v>
      </c>
      <c r="C56" s="20" t="s">
        <v>40</v>
      </c>
      <c r="D56" s="20" t="s">
        <v>41</v>
      </c>
      <c r="E56" s="20"/>
      <c r="F56" s="20">
        <v>1</v>
      </c>
      <c r="G56" s="24">
        <f>E56+F56</f>
        <v>1</v>
      </c>
    </row>
    <row r="57" spans="1:7" ht="24.75" customHeight="1" x14ac:dyDescent="0.25">
      <c r="A57" s="5"/>
      <c r="B57" s="5" t="s">
        <v>76</v>
      </c>
      <c r="C57" s="31" t="s">
        <v>63</v>
      </c>
      <c r="D57" s="31" t="s">
        <v>58</v>
      </c>
      <c r="E57" s="31"/>
      <c r="F57" s="33">
        <v>7.5</v>
      </c>
      <c r="G57" s="33">
        <f>F57</f>
        <v>7.5</v>
      </c>
    </row>
    <row r="58" spans="1:7" ht="15.75" x14ac:dyDescent="0.25">
      <c r="A58" s="20">
        <v>3</v>
      </c>
      <c r="B58" s="5" t="s">
        <v>29</v>
      </c>
      <c r="C58" s="20"/>
      <c r="D58" s="20"/>
      <c r="E58" s="20"/>
      <c r="F58" s="20"/>
      <c r="G58" s="20"/>
    </row>
    <row r="59" spans="1:7" ht="15.75" x14ac:dyDescent="0.25">
      <c r="A59" s="20"/>
      <c r="B59" s="5" t="s">
        <v>60</v>
      </c>
      <c r="C59" s="20" t="s">
        <v>106</v>
      </c>
      <c r="D59" s="20" t="s">
        <v>43</v>
      </c>
      <c r="E59" s="20"/>
      <c r="F59" s="20">
        <v>65017720</v>
      </c>
      <c r="G59" s="20">
        <f>E59+F59</f>
        <v>65017720</v>
      </c>
    </row>
    <row r="60" spans="1:7" ht="15.75" x14ac:dyDescent="0.25">
      <c r="A60" s="20"/>
      <c r="B60" s="5" t="s">
        <v>77</v>
      </c>
      <c r="C60" s="20" t="s">
        <v>75</v>
      </c>
      <c r="D60" s="20" t="s">
        <v>43</v>
      </c>
      <c r="E60" s="20"/>
      <c r="F60" s="24">
        <f>F59/F54</f>
        <v>5281.4849112546199</v>
      </c>
      <c r="G60" s="24">
        <f>G59/G54</f>
        <v>5281.4849112546199</v>
      </c>
    </row>
    <row r="61" spans="1:7" ht="15.75" x14ac:dyDescent="0.25">
      <c r="A61" s="20">
        <v>4</v>
      </c>
      <c r="B61" s="5" t="s">
        <v>30</v>
      </c>
      <c r="C61" s="20"/>
      <c r="D61" s="20"/>
      <c r="E61" s="20"/>
      <c r="F61" s="20"/>
      <c r="G61" s="20"/>
    </row>
    <row r="62" spans="1:7" ht="16.5" thickBot="1" x14ac:dyDescent="0.3">
      <c r="A62" s="5"/>
      <c r="B62" s="5" t="s">
        <v>95</v>
      </c>
      <c r="C62" s="65" t="s">
        <v>44</v>
      </c>
      <c r="D62" s="65" t="s">
        <v>43</v>
      </c>
      <c r="E62" s="25"/>
      <c r="F62" s="26">
        <v>35</v>
      </c>
      <c r="G62" s="26">
        <f>E62+F62</f>
        <v>35</v>
      </c>
    </row>
    <row r="63" spans="1:7" s="44" customFormat="1" ht="43.5" customHeight="1" thickTop="1" thickBot="1" x14ac:dyDescent="0.3">
      <c r="A63" s="43"/>
      <c r="B63" s="62" t="s">
        <v>80</v>
      </c>
      <c r="C63" s="43"/>
      <c r="D63" s="43"/>
      <c r="E63" s="43"/>
      <c r="F63" s="43"/>
      <c r="G63" s="43"/>
    </row>
    <row r="64" spans="1:7" ht="16.5" thickTop="1" x14ac:dyDescent="0.25">
      <c r="A64" s="41">
        <v>1</v>
      </c>
      <c r="B64" s="5" t="s">
        <v>27</v>
      </c>
      <c r="C64" s="41"/>
      <c r="D64" s="41"/>
      <c r="E64" s="41"/>
      <c r="F64" s="41"/>
      <c r="G64" s="41"/>
    </row>
    <row r="65" spans="1:7" ht="15.75" x14ac:dyDescent="0.25">
      <c r="A65" s="53"/>
      <c r="B65" s="5" t="s">
        <v>89</v>
      </c>
      <c r="C65" s="53" t="s">
        <v>42</v>
      </c>
      <c r="D65" s="53" t="s">
        <v>41</v>
      </c>
      <c r="E65" s="53"/>
      <c r="F65" s="67">
        <v>100000</v>
      </c>
      <c r="G65" s="53">
        <f>E65+F65</f>
        <v>100000</v>
      </c>
    </row>
    <row r="66" spans="1:7" ht="21" customHeight="1" x14ac:dyDescent="0.25">
      <c r="A66" s="53"/>
      <c r="B66" s="5" t="s">
        <v>93</v>
      </c>
      <c r="C66" s="53" t="s">
        <v>63</v>
      </c>
      <c r="D66" s="53" t="s">
        <v>58</v>
      </c>
      <c r="E66" s="53"/>
      <c r="F66" s="53">
        <v>681</v>
      </c>
      <c r="G66" s="53">
        <f>E66+F66</f>
        <v>681</v>
      </c>
    </row>
    <row r="67" spans="1:7" ht="15.75" x14ac:dyDescent="0.25">
      <c r="A67" s="41">
        <v>2</v>
      </c>
      <c r="B67" s="5" t="s">
        <v>28</v>
      </c>
      <c r="C67" s="41"/>
      <c r="D67" s="41"/>
      <c r="E67" s="41"/>
      <c r="F67" s="41"/>
      <c r="G67" s="41"/>
    </row>
    <row r="68" spans="1:7" ht="15.75" x14ac:dyDescent="0.25">
      <c r="A68" s="5"/>
      <c r="B68" s="5" t="s">
        <v>90</v>
      </c>
      <c r="C68" s="41" t="s">
        <v>40</v>
      </c>
      <c r="D68" s="41" t="s">
        <v>41</v>
      </c>
      <c r="E68" s="41"/>
      <c r="F68" s="41">
        <v>1</v>
      </c>
      <c r="G68" s="24">
        <f>E68+F68</f>
        <v>1</v>
      </c>
    </row>
    <row r="69" spans="1:7" ht="15.75" x14ac:dyDescent="0.25">
      <c r="A69" s="41">
        <v>3</v>
      </c>
      <c r="B69" s="5" t="s">
        <v>29</v>
      </c>
      <c r="C69" s="41"/>
      <c r="D69" s="41"/>
      <c r="E69" s="41"/>
      <c r="F69" s="41"/>
      <c r="G69" s="24"/>
    </row>
    <row r="70" spans="1:7" ht="15.75" x14ac:dyDescent="0.25">
      <c r="A70" s="41"/>
      <c r="B70" s="5" t="s">
        <v>60</v>
      </c>
      <c r="C70" s="41" t="s">
        <v>42</v>
      </c>
      <c r="D70" s="41" t="s">
        <v>43</v>
      </c>
      <c r="E70" s="41"/>
      <c r="F70" s="41">
        <v>15423995</v>
      </c>
      <c r="G70" s="41">
        <f>E70+F70</f>
        <v>15423995</v>
      </c>
    </row>
    <row r="71" spans="1:7" ht="15.75" x14ac:dyDescent="0.25">
      <c r="A71" s="41">
        <v>4</v>
      </c>
      <c r="B71" s="5" t="s">
        <v>30</v>
      </c>
      <c r="C71" s="41"/>
      <c r="D71" s="41"/>
      <c r="E71" s="41"/>
      <c r="F71" s="41"/>
      <c r="G71" s="41"/>
    </row>
    <row r="72" spans="1:7" ht="15.75" x14ac:dyDescent="0.25">
      <c r="A72" s="5"/>
      <c r="B72" s="5" t="s">
        <v>117</v>
      </c>
      <c r="C72" s="41" t="s">
        <v>44</v>
      </c>
      <c r="D72" s="41" t="s">
        <v>43</v>
      </c>
      <c r="E72" s="25"/>
      <c r="F72" s="26">
        <v>2</v>
      </c>
      <c r="G72" s="26">
        <f>E72+F72</f>
        <v>2</v>
      </c>
    </row>
    <row r="73" spans="1:7" ht="25.5" x14ac:dyDescent="0.25">
      <c r="A73" s="5"/>
      <c r="B73" s="39" t="s">
        <v>94</v>
      </c>
      <c r="C73" s="37"/>
      <c r="D73" s="37"/>
      <c r="E73" s="34"/>
      <c r="F73" s="26"/>
      <c r="G73" s="26"/>
    </row>
    <row r="74" spans="1:7" ht="15.75" x14ac:dyDescent="0.25">
      <c r="A74" s="37">
        <v>1</v>
      </c>
      <c r="B74" s="5" t="s">
        <v>27</v>
      </c>
      <c r="C74" s="37"/>
      <c r="D74" s="37"/>
      <c r="E74" s="37"/>
      <c r="F74" s="37"/>
      <c r="G74" s="37"/>
    </row>
    <row r="75" spans="1:7" ht="15.75" x14ac:dyDescent="0.25">
      <c r="A75" s="37"/>
      <c r="B75" s="5" t="s">
        <v>89</v>
      </c>
      <c r="C75" s="37" t="s">
        <v>42</v>
      </c>
      <c r="D75" s="38" t="s">
        <v>41</v>
      </c>
      <c r="E75" s="37"/>
      <c r="F75" s="42">
        <v>270000</v>
      </c>
      <c r="G75" s="42">
        <f>E75+F75</f>
        <v>270000</v>
      </c>
    </row>
    <row r="76" spans="1:7" ht="15.75" x14ac:dyDescent="0.25">
      <c r="A76" s="37">
        <v>2</v>
      </c>
      <c r="B76" s="5" t="s">
        <v>28</v>
      </c>
      <c r="C76" s="37"/>
      <c r="D76" s="37"/>
      <c r="E76" s="37"/>
      <c r="F76" s="37"/>
      <c r="G76" s="37"/>
    </row>
    <row r="77" spans="1:7" ht="15.75" x14ac:dyDescent="0.25">
      <c r="A77" s="53"/>
      <c r="B77" s="5" t="s">
        <v>118</v>
      </c>
      <c r="C77" s="53" t="s">
        <v>40</v>
      </c>
      <c r="D77" s="53" t="s">
        <v>41</v>
      </c>
      <c r="E77" s="53"/>
      <c r="F77" s="53">
        <v>1</v>
      </c>
      <c r="G77" s="24">
        <f>E77+F77</f>
        <v>1</v>
      </c>
    </row>
    <row r="78" spans="1:7" ht="15.75" x14ac:dyDescent="0.25">
      <c r="A78" s="41">
        <v>3</v>
      </c>
      <c r="B78" s="5" t="s">
        <v>29</v>
      </c>
      <c r="C78" s="41"/>
      <c r="D78" s="41"/>
      <c r="E78" s="41"/>
      <c r="F78" s="41"/>
      <c r="G78" s="41"/>
    </row>
    <row r="79" spans="1:7" ht="15.75" x14ac:dyDescent="0.25">
      <c r="A79" s="56"/>
      <c r="B79" s="5" t="s">
        <v>119</v>
      </c>
      <c r="C79" s="41" t="s">
        <v>42</v>
      </c>
      <c r="D79" s="41" t="s">
        <v>43</v>
      </c>
      <c r="E79" s="41"/>
      <c r="F79" s="41">
        <v>53314687</v>
      </c>
      <c r="G79" s="41">
        <f>E79+F79</f>
        <v>53314687</v>
      </c>
    </row>
    <row r="80" spans="1:7" ht="15.75" x14ac:dyDescent="0.25">
      <c r="A80" s="56">
        <v>4</v>
      </c>
      <c r="B80" s="5" t="s">
        <v>30</v>
      </c>
      <c r="C80" s="41"/>
      <c r="D80" s="41"/>
      <c r="E80" s="41"/>
      <c r="F80" s="41"/>
      <c r="G80" s="41"/>
    </row>
    <row r="81" spans="1:7" ht="15.75" x14ac:dyDescent="0.25">
      <c r="A81" s="56"/>
      <c r="B81" s="5" t="s">
        <v>113</v>
      </c>
      <c r="C81" s="53" t="s">
        <v>44</v>
      </c>
      <c r="D81" s="53" t="s">
        <v>43</v>
      </c>
      <c r="E81" s="53"/>
      <c r="F81" s="53">
        <v>4</v>
      </c>
      <c r="G81" s="26">
        <f>E81+F81</f>
        <v>4</v>
      </c>
    </row>
    <row r="82" spans="1:7" ht="38.25" x14ac:dyDescent="0.25">
      <c r="A82" s="5"/>
      <c r="B82" s="46" t="s">
        <v>83</v>
      </c>
      <c r="C82" s="35"/>
      <c r="D82" s="35"/>
      <c r="E82" s="25"/>
      <c r="F82" s="26"/>
      <c r="G82" s="26"/>
    </row>
    <row r="83" spans="1:7" ht="15.75" x14ac:dyDescent="0.25">
      <c r="A83" s="5">
        <v>1</v>
      </c>
      <c r="B83" s="5" t="s">
        <v>27</v>
      </c>
      <c r="C83" s="35"/>
      <c r="D83" s="35"/>
      <c r="E83" s="25"/>
      <c r="F83" s="26"/>
      <c r="G83" s="26"/>
    </row>
    <row r="84" spans="1:7" ht="15.75" x14ac:dyDescent="0.25">
      <c r="A84" s="5"/>
      <c r="B84" s="5" t="s">
        <v>114</v>
      </c>
      <c r="C84" s="35" t="s">
        <v>42</v>
      </c>
      <c r="D84" s="38" t="s">
        <v>41</v>
      </c>
      <c r="E84" s="25"/>
      <c r="F84" s="26">
        <v>130000</v>
      </c>
      <c r="G84" s="26">
        <f>F84</f>
        <v>130000</v>
      </c>
    </row>
    <row r="85" spans="1:7" ht="15.75" x14ac:dyDescent="0.25">
      <c r="A85" s="5">
        <v>2</v>
      </c>
      <c r="B85" s="36" t="s">
        <v>28</v>
      </c>
      <c r="C85" s="35"/>
      <c r="D85" s="35"/>
      <c r="E85" s="25"/>
      <c r="F85" s="26"/>
      <c r="G85" s="26"/>
    </row>
    <row r="86" spans="1:7" ht="15.75" x14ac:dyDescent="0.25">
      <c r="A86" s="5"/>
      <c r="B86" s="5" t="s">
        <v>59</v>
      </c>
      <c r="C86" s="35" t="s">
        <v>40</v>
      </c>
      <c r="D86" s="35" t="s">
        <v>41</v>
      </c>
      <c r="E86" s="25"/>
      <c r="F86" s="26">
        <v>1</v>
      </c>
      <c r="G86" s="26">
        <f>F86</f>
        <v>1</v>
      </c>
    </row>
    <row r="87" spans="1:7" ht="15.75" x14ac:dyDescent="0.25">
      <c r="A87" s="5">
        <v>3</v>
      </c>
      <c r="B87" s="5" t="s">
        <v>29</v>
      </c>
      <c r="C87" s="35"/>
      <c r="D87" s="35"/>
      <c r="E87" s="25"/>
      <c r="F87" s="26"/>
      <c r="G87" s="26"/>
    </row>
    <row r="88" spans="1:7" ht="15.75" x14ac:dyDescent="0.25">
      <c r="A88" s="5"/>
      <c r="B88" s="5" t="s">
        <v>60</v>
      </c>
      <c r="C88" s="35" t="s">
        <v>42</v>
      </c>
      <c r="D88" s="35" t="s">
        <v>43</v>
      </c>
      <c r="E88" s="25"/>
      <c r="F88" s="26">
        <v>75861650</v>
      </c>
      <c r="G88" s="26">
        <f>F88</f>
        <v>75861650</v>
      </c>
    </row>
    <row r="89" spans="1:7" ht="15.75" x14ac:dyDescent="0.25">
      <c r="A89" s="5">
        <v>4</v>
      </c>
      <c r="B89" s="5" t="s">
        <v>30</v>
      </c>
      <c r="C89" s="35"/>
      <c r="D89" s="35"/>
      <c r="E89" s="25"/>
      <c r="F89" s="26"/>
      <c r="G89" s="26"/>
    </row>
    <row r="90" spans="1:7" ht="15.75" x14ac:dyDescent="0.25">
      <c r="A90" s="5"/>
      <c r="B90" s="5" t="s">
        <v>61</v>
      </c>
      <c r="C90" s="35" t="s">
        <v>44</v>
      </c>
      <c r="D90" s="35" t="s">
        <v>43</v>
      </c>
      <c r="E90" s="25"/>
      <c r="F90" s="26">
        <v>1</v>
      </c>
      <c r="G90" s="26">
        <f>F90</f>
        <v>1</v>
      </c>
    </row>
    <row r="91" spans="1:7" ht="38.25" x14ac:dyDescent="0.25">
      <c r="A91" s="5"/>
      <c r="B91" s="46" t="s">
        <v>84</v>
      </c>
      <c r="C91" s="47"/>
      <c r="D91" s="47"/>
      <c r="E91" s="25"/>
      <c r="F91" s="26"/>
      <c r="G91" s="26"/>
    </row>
    <row r="92" spans="1:7" ht="15.75" x14ac:dyDescent="0.25">
      <c r="A92" s="5">
        <v>1</v>
      </c>
      <c r="B92" s="5" t="s">
        <v>27</v>
      </c>
      <c r="C92" s="47"/>
      <c r="D92" s="47"/>
      <c r="E92" s="25"/>
      <c r="F92" s="26"/>
      <c r="G92" s="26"/>
    </row>
    <row r="93" spans="1:7" ht="15.75" x14ac:dyDescent="0.25">
      <c r="A93" s="5"/>
      <c r="B93" s="5" t="s">
        <v>81</v>
      </c>
      <c r="C93" s="47" t="s">
        <v>42</v>
      </c>
      <c r="D93" s="47" t="s">
        <v>41</v>
      </c>
      <c r="E93" s="25"/>
      <c r="F93" s="26">
        <v>50000</v>
      </c>
      <c r="G93" s="26">
        <f>F93</f>
        <v>50000</v>
      </c>
    </row>
    <row r="94" spans="1:7" ht="15.75" x14ac:dyDescent="0.25">
      <c r="A94" s="5">
        <v>2</v>
      </c>
      <c r="B94" s="36" t="s">
        <v>28</v>
      </c>
      <c r="C94" s="47"/>
      <c r="D94" s="47"/>
      <c r="E94" s="25"/>
      <c r="F94" s="26"/>
      <c r="G94" s="26"/>
    </row>
    <row r="95" spans="1:7" ht="15.75" x14ac:dyDescent="0.25">
      <c r="A95" s="5"/>
      <c r="B95" s="5" t="s">
        <v>59</v>
      </c>
      <c r="C95" s="47" t="s">
        <v>40</v>
      </c>
      <c r="D95" s="47" t="s">
        <v>41</v>
      </c>
      <c r="E95" s="25"/>
      <c r="F95" s="26">
        <v>1</v>
      </c>
      <c r="G95" s="26">
        <f>F95</f>
        <v>1</v>
      </c>
    </row>
    <row r="96" spans="1:7" ht="15.75" x14ac:dyDescent="0.25">
      <c r="A96" s="5">
        <v>3</v>
      </c>
      <c r="B96" s="5" t="s">
        <v>29</v>
      </c>
      <c r="C96" s="47"/>
      <c r="D96" s="47"/>
      <c r="E96" s="25"/>
      <c r="F96" s="26"/>
      <c r="G96" s="26"/>
    </row>
    <row r="97" spans="1:7" ht="15.75" x14ac:dyDescent="0.25">
      <c r="A97" s="5"/>
      <c r="B97" s="5" t="s">
        <v>82</v>
      </c>
      <c r="C97" s="47" t="s">
        <v>42</v>
      </c>
      <c r="D97" s="47" t="s">
        <v>43</v>
      </c>
      <c r="E97" s="25"/>
      <c r="F97" s="26">
        <v>800000</v>
      </c>
      <c r="G97" s="26">
        <f>F97</f>
        <v>800000</v>
      </c>
    </row>
    <row r="98" spans="1:7" ht="15.75" x14ac:dyDescent="0.25">
      <c r="A98" s="5">
        <v>4</v>
      </c>
      <c r="B98" s="5" t="s">
        <v>30</v>
      </c>
      <c r="C98" s="47"/>
      <c r="D98" s="47"/>
      <c r="E98" s="25"/>
      <c r="F98" s="26"/>
      <c r="G98" s="26"/>
    </row>
    <row r="99" spans="1:7" ht="15.75" x14ac:dyDescent="0.25">
      <c r="A99" s="5"/>
      <c r="B99" s="5" t="s">
        <v>61</v>
      </c>
      <c r="C99" s="47" t="s">
        <v>44</v>
      </c>
      <c r="D99" s="47" t="s">
        <v>43</v>
      </c>
      <c r="E99" s="25"/>
      <c r="F99" s="26">
        <v>6</v>
      </c>
      <c r="G99" s="26">
        <f>F99</f>
        <v>6</v>
      </c>
    </row>
    <row r="100" spans="1:7" ht="38.25" x14ac:dyDescent="0.25">
      <c r="A100" s="5"/>
      <c r="B100" s="46" t="s">
        <v>98</v>
      </c>
      <c r="C100" s="53"/>
      <c r="D100" s="53"/>
      <c r="E100" s="25"/>
      <c r="F100" s="26"/>
      <c r="G100" s="26"/>
    </row>
    <row r="101" spans="1:7" ht="15.75" x14ac:dyDescent="0.25">
      <c r="A101" s="5">
        <v>1</v>
      </c>
      <c r="B101" s="5" t="s">
        <v>27</v>
      </c>
      <c r="C101" s="53"/>
      <c r="D101" s="53"/>
      <c r="E101" s="25"/>
      <c r="F101" s="26"/>
      <c r="G101" s="26"/>
    </row>
    <row r="102" spans="1:7" ht="15.75" x14ac:dyDescent="0.25">
      <c r="A102" s="5"/>
      <c r="B102" s="5" t="s">
        <v>96</v>
      </c>
      <c r="C102" s="53" t="s">
        <v>42</v>
      </c>
      <c r="D102" s="53" t="s">
        <v>41</v>
      </c>
      <c r="E102" s="25"/>
      <c r="F102" s="26">
        <v>1000000</v>
      </c>
      <c r="G102" s="26">
        <f>F102</f>
        <v>1000000</v>
      </c>
    </row>
    <row r="103" spans="1:7" ht="15.75" x14ac:dyDescent="0.25">
      <c r="A103" s="5">
        <v>2</v>
      </c>
      <c r="B103" s="36" t="s">
        <v>28</v>
      </c>
      <c r="C103" s="53"/>
      <c r="D103" s="53"/>
      <c r="E103" s="25"/>
      <c r="F103" s="26"/>
      <c r="G103" s="26"/>
    </row>
    <row r="104" spans="1:7" ht="15.75" x14ac:dyDescent="0.25">
      <c r="A104" s="5"/>
      <c r="B104" s="5" t="s">
        <v>59</v>
      </c>
      <c r="C104" s="53" t="s">
        <v>40</v>
      </c>
      <c r="D104" s="53" t="s">
        <v>41</v>
      </c>
      <c r="E104" s="25"/>
      <c r="F104" s="26">
        <v>1</v>
      </c>
      <c r="G104" s="26">
        <f>F104</f>
        <v>1</v>
      </c>
    </row>
    <row r="105" spans="1:7" ht="15.75" x14ac:dyDescent="0.25">
      <c r="A105" s="5">
        <v>3</v>
      </c>
      <c r="B105" s="5" t="s">
        <v>29</v>
      </c>
      <c r="C105" s="53"/>
      <c r="D105" s="53"/>
      <c r="E105" s="25"/>
      <c r="F105" s="26"/>
      <c r="G105" s="26"/>
    </row>
    <row r="106" spans="1:7" ht="15.75" x14ac:dyDescent="0.25">
      <c r="A106" s="5"/>
      <c r="B106" s="5" t="s">
        <v>60</v>
      </c>
      <c r="C106" s="53" t="s">
        <v>42</v>
      </c>
      <c r="D106" s="53" t="s">
        <v>43</v>
      </c>
      <c r="E106" s="25"/>
      <c r="F106" s="26">
        <v>44940000</v>
      </c>
      <c r="G106" s="26">
        <f>F106</f>
        <v>44940000</v>
      </c>
    </row>
    <row r="107" spans="1:7" ht="15.75" x14ac:dyDescent="0.25">
      <c r="A107" s="5">
        <v>4</v>
      </c>
      <c r="B107" s="5" t="s">
        <v>30</v>
      </c>
      <c r="C107" s="53"/>
      <c r="D107" s="53"/>
      <c r="E107" s="25"/>
      <c r="F107" s="26"/>
      <c r="G107" s="26"/>
    </row>
    <row r="108" spans="1:7" ht="15.75" x14ac:dyDescent="0.25">
      <c r="A108" s="5"/>
      <c r="B108" s="5" t="s">
        <v>61</v>
      </c>
      <c r="C108" s="53" t="s">
        <v>44</v>
      </c>
      <c r="D108" s="53" t="s">
        <v>43</v>
      </c>
      <c r="E108" s="25"/>
      <c r="F108" s="26">
        <v>3</v>
      </c>
      <c r="G108" s="26">
        <f>F108</f>
        <v>3</v>
      </c>
    </row>
    <row r="109" spans="1:7" ht="45" customHeight="1" x14ac:dyDescent="0.25">
      <c r="A109" s="5"/>
      <c r="B109" s="45" t="s">
        <v>111</v>
      </c>
      <c r="C109" s="41"/>
      <c r="D109" s="41"/>
      <c r="E109" s="34"/>
      <c r="F109" s="26"/>
      <c r="G109" s="26"/>
    </row>
    <row r="110" spans="1:7" ht="15.75" x14ac:dyDescent="0.25">
      <c r="A110" s="5">
        <v>1</v>
      </c>
      <c r="B110" s="5" t="s">
        <v>27</v>
      </c>
      <c r="C110" s="41"/>
      <c r="D110" s="41"/>
      <c r="E110" s="25"/>
      <c r="F110" s="26"/>
      <c r="G110" s="26"/>
    </row>
    <row r="111" spans="1:7" ht="15.75" x14ac:dyDescent="0.25">
      <c r="A111" s="5"/>
      <c r="B111" s="5" t="s">
        <v>81</v>
      </c>
      <c r="C111" s="41" t="s">
        <v>42</v>
      </c>
      <c r="D111" s="41" t="s">
        <v>41</v>
      </c>
      <c r="E111" s="25"/>
      <c r="F111" s="26">
        <v>100000</v>
      </c>
      <c r="G111" s="26">
        <f>F111</f>
        <v>100000</v>
      </c>
    </row>
    <row r="112" spans="1:7" ht="15.75" x14ac:dyDescent="0.25">
      <c r="A112" s="5">
        <v>2</v>
      </c>
      <c r="B112" s="36" t="s">
        <v>28</v>
      </c>
      <c r="C112" s="41"/>
      <c r="D112" s="41"/>
      <c r="E112" s="25"/>
      <c r="F112" s="26"/>
      <c r="G112" s="26"/>
    </row>
    <row r="113" spans="1:7" ht="15.75" x14ac:dyDescent="0.25">
      <c r="A113" s="5"/>
      <c r="B113" s="5" t="s">
        <v>97</v>
      </c>
      <c r="C113" s="41" t="s">
        <v>40</v>
      </c>
      <c r="D113" s="41" t="s">
        <v>41</v>
      </c>
      <c r="E113" s="25"/>
      <c r="F113" s="26">
        <v>1</v>
      </c>
      <c r="G113" s="26">
        <f>F113</f>
        <v>1</v>
      </c>
    </row>
    <row r="114" spans="1:7" ht="15.75" x14ac:dyDescent="0.25">
      <c r="A114" s="5">
        <v>3</v>
      </c>
      <c r="B114" s="5" t="s">
        <v>29</v>
      </c>
      <c r="C114" s="41"/>
      <c r="D114" s="41"/>
      <c r="E114" s="25"/>
      <c r="F114" s="26"/>
      <c r="G114" s="26"/>
    </row>
    <row r="115" spans="1:7" ht="15.75" x14ac:dyDescent="0.25">
      <c r="A115" s="5"/>
      <c r="B115" s="5" t="s">
        <v>82</v>
      </c>
      <c r="C115" s="41" t="s">
        <v>42</v>
      </c>
      <c r="D115" s="41" t="s">
        <v>43</v>
      </c>
      <c r="E115" s="25"/>
      <c r="F115" s="54">
        <v>1261518</v>
      </c>
      <c r="G115" s="54">
        <f>F115</f>
        <v>1261518</v>
      </c>
    </row>
    <row r="116" spans="1:7" ht="15.75" x14ac:dyDescent="0.25">
      <c r="A116" s="5">
        <v>4</v>
      </c>
      <c r="B116" s="5" t="s">
        <v>30</v>
      </c>
      <c r="C116" s="41"/>
      <c r="D116" s="41"/>
      <c r="E116" s="25"/>
      <c r="F116" s="26"/>
      <c r="G116" s="26"/>
    </row>
    <row r="117" spans="1:7" ht="15.75" x14ac:dyDescent="0.25">
      <c r="A117" s="5"/>
      <c r="B117" s="5" t="s">
        <v>92</v>
      </c>
      <c r="C117" s="41" t="s">
        <v>44</v>
      </c>
      <c r="D117" s="41" t="s">
        <v>43</v>
      </c>
      <c r="E117" s="25"/>
      <c r="F117" s="26">
        <v>22</v>
      </c>
      <c r="G117" s="26">
        <f>F117</f>
        <v>22</v>
      </c>
    </row>
    <row r="118" spans="1:7" ht="45" customHeight="1" x14ac:dyDescent="0.25">
      <c r="A118" s="5"/>
      <c r="B118" s="52" t="s">
        <v>86</v>
      </c>
      <c r="C118" s="51"/>
      <c r="D118" s="51"/>
      <c r="E118" s="25"/>
      <c r="F118" s="26"/>
      <c r="G118" s="26"/>
    </row>
    <row r="119" spans="1:7" ht="15.75" x14ac:dyDescent="0.25">
      <c r="A119" s="5">
        <v>1</v>
      </c>
      <c r="B119" s="5" t="s">
        <v>27</v>
      </c>
      <c r="C119" s="51"/>
      <c r="D119" s="51"/>
      <c r="E119" s="25"/>
      <c r="F119" s="26"/>
      <c r="G119" s="26"/>
    </row>
    <row r="120" spans="1:7" ht="15.75" x14ac:dyDescent="0.25">
      <c r="A120" s="5"/>
      <c r="B120" s="5" t="s">
        <v>96</v>
      </c>
      <c r="C120" s="51" t="s">
        <v>42</v>
      </c>
      <c r="D120" s="51" t="s">
        <v>41</v>
      </c>
      <c r="E120" s="25"/>
      <c r="F120" s="26">
        <v>50000</v>
      </c>
      <c r="G120" s="26">
        <f>F120</f>
        <v>50000</v>
      </c>
    </row>
    <row r="121" spans="1:7" ht="15.75" x14ac:dyDescent="0.25">
      <c r="A121" s="5">
        <v>2</v>
      </c>
      <c r="B121" s="36" t="s">
        <v>28</v>
      </c>
      <c r="C121" s="51"/>
      <c r="D121" s="51"/>
      <c r="E121" s="25"/>
      <c r="F121" s="26"/>
      <c r="G121" s="26"/>
    </row>
    <row r="122" spans="1:7" ht="15.75" x14ac:dyDescent="0.25">
      <c r="A122" s="5"/>
      <c r="B122" s="5" t="s">
        <v>59</v>
      </c>
      <c r="C122" s="51" t="s">
        <v>40</v>
      </c>
      <c r="D122" s="51" t="s">
        <v>41</v>
      </c>
      <c r="E122" s="25"/>
      <c r="F122" s="26">
        <v>1</v>
      </c>
      <c r="G122" s="26">
        <f>F122</f>
        <v>1</v>
      </c>
    </row>
    <row r="123" spans="1:7" ht="15.75" x14ac:dyDescent="0.25">
      <c r="A123" s="5">
        <v>3</v>
      </c>
      <c r="B123" s="5" t="s">
        <v>29</v>
      </c>
      <c r="C123" s="51"/>
      <c r="D123" s="51"/>
      <c r="E123" s="25"/>
      <c r="F123" s="26"/>
      <c r="G123" s="26"/>
    </row>
    <row r="124" spans="1:7" ht="15.75" x14ac:dyDescent="0.25">
      <c r="A124" s="5"/>
      <c r="B124" s="5" t="s">
        <v>60</v>
      </c>
      <c r="C124" s="51" t="s">
        <v>42</v>
      </c>
      <c r="D124" s="51" t="s">
        <v>43</v>
      </c>
      <c r="E124" s="25"/>
      <c r="F124" s="26">
        <v>14225016</v>
      </c>
      <c r="G124" s="26">
        <f>F124</f>
        <v>14225016</v>
      </c>
    </row>
    <row r="125" spans="1:7" ht="15.75" x14ac:dyDescent="0.25">
      <c r="A125" s="5">
        <v>4</v>
      </c>
      <c r="B125" s="5" t="s">
        <v>30</v>
      </c>
      <c r="C125" s="51"/>
      <c r="D125" s="51"/>
      <c r="E125" s="25"/>
      <c r="F125" s="26"/>
      <c r="G125" s="26"/>
    </row>
    <row r="126" spans="1:7" ht="15.75" x14ac:dyDescent="0.25">
      <c r="A126" s="5"/>
      <c r="B126" s="5" t="s">
        <v>61</v>
      </c>
      <c r="C126" s="51" t="s">
        <v>44</v>
      </c>
      <c r="D126" s="51" t="s">
        <v>43</v>
      </c>
      <c r="E126" s="25"/>
      <c r="F126" s="26">
        <v>1</v>
      </c>
      <c r="G126" s="26">
        <f>F126</f>
        <v>1</v>
      </c>
    </row>
    <row r="127" spans="1:7" ht="33" customHeight="1" x14ac:dyDescent="0.25">
      <c r="A127" s="5"/>
      <c r="B127" s="59" t="s">
        <v>102</v>
      </c>
      <c r="C127" s="49"/>
      <c r="D127" s="49"/>
      <c r="E127" s="34"/>
      <c r="F127" s="26"/>
      <c r="G127" s="26"/>
    </row>
    <row r="128" spans="1:7" ht="15.75" x14ac:dyDescent="0.25">
      <c r="A128" s="5">
        <v>1</v>
      </c>
      <c r="B128" s="5" t="s">
        <v>27</v>
      </c>
      <c r="C128" s="56"/>
      <c r="D128" s="56"/>
      <c r="E128" s="25"/>
      <c r="F128" s="26"/>
      <c r="G128" s="26"/>
    </row>
    <row r="129" spans="1:7" ht="15.75" x14ac:dyDescent="0.25">
      <c r="A129" s="5"/>
      <c r="B129" s="5" t="s">
        <v>101</v>
      </c>
      <c r="C129" s="56" t="s">
        <v>42</v>
      </c>
      <c r="D129" s="56" t="s">
        <v>41</v>
      </c>
      <c r="E129" s="25"/>
      <c r="F129" s="26">
        <v>50000</v>
      </c>
      <c r="G129" s="26">
        <f>F129</f>
        <v>50000</v>
      </c>
    </row>
    <row r="130" spans="1:7" ht="15.75" x14ac:dyDescent="0.25">
      <c r="A130" s="5">
        <v>2</v>
      </c>
      <c r="B130" s="36" t="s">
        <v>28</v>
      </c>
      <c r="C130" s="56"/>
      <c r="D130" s="56"/>
      <c r="E130" s="25"/>
      <c r="F130" s="26"/>
      <c r="G130" s="26"/>
    </row>
    <row r="131" spans="1:7" ht="15.75" x14ac:dyDescent="0.25">
      <c r="A131" s="5"/>
      <c r="B131" s="5" t="s">
        <v>59</v>
      </c>
      <c r="C131" s="56" t="s">
        <v>40</v>
      </c>
      <c r="D131" s="56" t="s">
        <v>41</v>
      </c>
      <c r="E131" s="25"/>
      <c r="F131" s="26">
        <v>1</v>
      </c>
      <c r="G131" s="26">
        <f>F131</f>
        <v>1</v>
      </c>
    </row>
    <row r="132" spans="1:7" ht="15.75" x14ac:dyDescent="0.25">
      <c r="A132" s="5">
        <v>3</v>
      </c>
      <c r="B132" s="5" t="s">
        <v>29</v>
      </c>
      <c r="C132" s="56"/>
      <c r="D132" s="56"/>
      <c r="E132" s="25"/>
      <c r="F132" s="26"/>
      <c r="G132" s="26"/>
    </row>
    <row r="133" spans="1:7" ht="15.75" x14ac:dyDescent="0.25">
      <c r="A133" s="5"/>
      <c r="B133" s="5" t="s">
        <v>79</v>
      </c>
      <c r="C133" s="56" t="s">
        <v>42</v>
      </c>
      <c r="D133" s="56" t="s">
        <v>43</v>
      </c>
      <c r="E133" s="25"/>
      <c r="F133" s="26">
        <v>1225927</v>
      </c>
      <c r="G133" s="26">
        <f>F133</f>
        <v>1225927</v>
      </c>
    </row>
    <row r="134" spans="1:7" ht="15.75" x14ac:dyDescent="0.25">
      <c r="A134" s="5">
        <v>4</v>
      </c>
      <c r="B134" s="5" t="s">
        <v>30</v>
      </c>
      <c r="C134" s="56"/>
      <c r="D134" s="56"/>
      <c r="E134" s="25"/>
      <c r="F134" s="26"/>
      <c r="G134" s="26"/>
    </row>
    <row r="135" spans="1:7" ht="15.75" x14ac:dyDescent="0.25">
      <c r="A135" s="5"/>
      <c r="B135" s="5" t="s">
        <v>61</v>
      </c>
      <c r="C135" s="56" t="s">
        <v>44</v>
      </c>
      <c r="D135" s="56" t="s">
        <v>43</v>
      </c>
      <c r="E135" s="25"/>
      <c r="F135" s="26">
        <v>4</v>
      </c>
      <c r="G135" s="26">
        <f>F135</f>
        <v>4</v>
      </c>
    </row>
    <row r="136" spans="1:7" ht="43.5" customHeight="1" thickBot="1" x14ac:dyDescent="0.3">
      <c r="A136" s="5"/>
      <c r="B136" s="50" t="s">
        <v>112</v>
      </c>
      <c r="C136" s="56"/>
      <c r="D136" s="56"/>
      <c r="E136" s="34"/>
      <c r="F136" s="26"/>
      <c r="G136" s="26"/>
    </row>
    <row r="137" spans="1:7" ht="15.75" x14ac:dyDescent="0.25">
      <c r="A137" s="5">
        <v>1</v>
      </c>
      <c r="B137" s="5" t="s">
        <v>27</v>
      </c>
      <c r="C137" s="49"/>
      <c r="D137" s="49"/>
      <c r="E137" s="25"/>
      <c r="F137" s="26"/>
      <c r="G137" s="26"/>
    </row>
    <row r="138" spans="1:7" ht="15.75" x14ac:dyDescent="0.25">
      <c r="A138" s="5"/>
      <c r="B138" s="5" t="s">
        <v>101</v>
      </c>
      <c r="C138" s="49" t="s">
        <v>42</v>
      </c>
      <c r="D138" s="49" t="s">
        <v>41</v>
      </c>
      <c r="E138" s="25"/>
      <c r="F138" s="26">
        <v>100000</v>
      </c>
      <c r="G138" s="26">
        <f>F138</f>
        <v>100000</v>
      </c>
    </row>
    <row r="139" spans="1:7" ht="15.75" x14ac:dyDescent="0.25">
      <c r="A139" s="5">
        <v>2</v>
      </c>
      <c r="B139" s="36" t="s">
        <v>28</v>
      </c>
      <c r="C139" s="49"/>
      <c r="D139" s="49"/>
      <c r="E139" s="25"/>
      <c r="F139" s="26"/>
      <c r="G139" s="26"/>
    </row>
    <row r="140" spans="1:7" ht="15.75" x14ac:dyDescent="0.25">
      <c r="A140" s="5"/>
      <c r="B140" s="5" t="s">
        <v>59</v>
      </c>
      <c r="C140" s="49" t="s">
        <v>40</v>
      </c>
      <c r="D140" s="49" t="s">
        <v>41</v>
      </c>
      <c r="E140" s="25"/>
      <c r="F140" s="26">
        <v>1</v>
      </c>
      <c r="G140" s="26">
        <f>F140</f>
        <v>1</v>
      </c>
    </row>
    <row r="141" spans="1:7" ht="15.75" x14ac:dyDescent="0.25">
      <c r="A141" s="5">
        <v>3</v>
      </c>
      <c r="B141" s="5" t="s">
        <v>29</v>
      </c>
      <c r="C141" s="49"/>
      <c r="D141" s="49"/>
      <c r="E141" s="25"/>
      <c r="F141" s="26"/>
      <c r="G141" s="26"/>
    </row>
    <row r="142" spans="1:7" ht="15.75" x14ac:dyDescent="0.25">
      <c r="A142" s="5"/>
      <c r="B142" s="5" t="s">
        <v>115</v>
      </c>
      <c r="C142" s="49" t="s">
        <v>42</v>
      </c>
      <c r="D142" s="49" t="s">
        <v>43</v>
      </c>
      <c r="E142" s="25"/>
      <c r="F142" s="26">
        <v>1500000</v>
      </c>
      <c r="G142" s="26">
        <f>F142</f>
        <v>1500000</v>
      </c>
    </row>
    <row r="143" spans="1:7" ht="15.75" x14ac:dyDescent="0.25">
      <c r="A143" s="5">
        <v>4</v>
      </c>
      <c r="B143" s="5" t="s">
        <v>30</v>
      </c>
      <c r="C143" s="49"/>
      <c r="D143" s="49"/>
      <c r="E143" s="25"/>
      <c r="F143" s="26"/>
      <c r="G143" s="26"/>
    </row>
    <row r="144" spans="1:7" ht="15.75" x14ac:dyDescent="0.25">
      <c r="A144" s="5"/>
      <c r="B144" s="5" t="s">
        <v>61</v>
      </c>
      <c r="C144" s="49" t="s">
        <v>44</v>
      </c>
      <c r="D144" s="49" t="s">
        <v>43</v>
      </c>
      <c r="E144" s="25"/>
      <c r="F144" s="26">
        <v>7</v>
      </c>
      <c r="G144" s="26">
        <f>F144</f>
        <v>7</v>
      </c>
    </row>
    <row r="145" spans="1:9" ht="28.5" x14ac:dyDescent="0.25">
      <c r="A145" s="5"/>
      <c r="B145" s="61" t="s">
        <v>78</v>
      </c>
      <c r="C145" s="20"/>
      <c r="D145" s="20"/>
      <c r="E145" s="25"/>
      <c r="F145" s="26"/>
      <c r="G145" s="26"/>
    </row>
    <row r="146" spans="1:9" ht="45.75" customHeight="1" x14ac:dyDescent="0.25">
      <c r="A146" s="20"/>
      <c r="B146" s="28" t="s">
        <v>65</v>
      </c>
      <c r="C146" s="20"/>
      <c r="D146" s="20"/>
      <c r="E146" s="20"/>
      <c r="F146" s="20"/>
      <c r="G146" s="20"/>
      <c r="I146" s="44"/>
    </row>
    <row r="147" spans="1:9" ht="15.75" x14ac:dyDescent="0.25">
      <c r="A147" s="20">
        <v>1</v>
      </c>
      <c r="B147" s="5" t="s">
        <v>27</v>
      </c>
      <c r="C147" s="20"/>
      <c r="D147" s="20"/>
      <c r="E147" s="20"/>
      <c r="F147" s="20"/>
      <c r="G147" s="20"/>
    </row>
    <row r="148" spans="1:9" ht="15.75" x14ac:dyDescent="0.25">
      <c r="A148" s="20"/>
      <c r="B148" s="5" t="s">
        <v>107</v>
      </c>
      <c r="C148" s="20" t="s">
        <v>42</v>
      </c>
      <c r="D148" s="38" t="s">
        <v>41</v>
      </c>
      <c r="E148" s="20"/>
      <c r="F148" s="20">
        <v>100000</v>
      </c>
      <c r="G148" s="20">
        <f>E148+F148</f>
        <v>100000</v>
      </c>
    </row>
    <row r="149" spans="1:9" ht="31.5" x14ac:dyDescent="0.25">
      <c r="A149" s="20"/>
      <c r="B149" s="5" t="s">
        <v>66</v>
      </c>
      <c r="C149" s="20" t="s">
        <v>57</v>
      </c>
      <c r="D149" s="20" t="s">
        <v>58</v>
      </c>
      <c r="E149" s="20"/>
      <c r="F149" s="20">
        <v>664</v>
      </c>
      <c r="G149" s="20">
        <f>E149+F149</f>
        <v>664</v>
      </c>
    </row>
    <row r="150" spans="1:9" ht="15.75" x14ac:dyDescent="0.25">
      <c r="A150" s="20">
        <v>2</v>
      </c>
      <c r="B150" s="5" t="s">
        <v>28</v>
      </c>
      <c r="C150" s="20"/>
      <c r="D150" s="20"/>
      <c r="E150" s="20"/>
      <c r="F150" s="20"/>
      <c r="G150" s="20"/>
    </row>
    <row r="151" spans="1:9" ht="15.75" x14ac:dyDescent="0.25">
      <c r="A151" s="5"/>
      <c r="B151" s="5" t="s">
        <v>90</v>
      </c>
      <c r="C151" s="20" t="s">
        <v>40</v>
      </c>
      <c r="D151" s="20" t="s">
        <v>41</v>
      </c>
      <c r="E151" s="20"/>
      <c r="F151" s="20">
        <v>1</v>
      </c>
      <c r="G151" s="24">
        <f>E151+F151</f>
        <v>1</v>
      </c>
    </row>
    <row r="152" spans="1:9" ht="15.75" x14ac:dyDescent="0.25">
      <c r="A152" s="20">
        <v>3</v>
      </c>
      <c r="B152" s="5" t="s">
        <v>29</v>
      </c>
      <c r="C152" s="20"/>
      <c r="D152" s="20"/>
      <c r="E152" s="20"/>
      <c r="F152" s="20"/>
      <c r="G152" s="20"/>
    </row>
    <row r="153" spans="1:9" ht="15.75" x14ac:dyDescent="0.25">
      <c r="A153" s="20"/>
      <c r="B153" s="5" t="s">
        <v>64</v>
      </c>
      <c r="C153" s="20" t="s">
        <v>42</v>
      </c>
      <c r="D153" s="20" t="s">
        <v>43</v>
      </c>
      <c r="E153" s="20"/>
      <c r="F153" s="20">
        <v>10111121</v>
      </c>
      <c r="G153" s="20">
        <f>E153+F153</f>
        <v>10111121</v>
      </c>
    </row>
    <row r="154" spans="1:9" ht="15.75" x14ac:dyDescent="0.25">
      <c r="A154" s="20">
        <v>4</v>
      </c>
      <c r="B154" s="5" t="s">
        <v>30</v>
      </c>
      <c r="C154" s="20"/>
      <c r="D154" s="20"/>
      <c r="E154" s="20"/>
      <c r="F154" s="20"/>
      <c r="G154" s="24"/>
    </row>
    <row r="155" spans="1:9" ht="15.75" x14ac:dyDescent="0.25">
      <c r="A155" s="65"/>
      <c r="B155" s="5" t="s">
        <v>108</v>
      </c>
      <c r="C155" s="65" t="s">
        <v>44</v>
      </c>
      <c r="D155" s="65" t="s">
        <v>43</v>
      </c>
      <c r="E155" s="65"/>
      <c r="F155" s="65">
        <v>83</v>
      </c>
      <c r="G155" s="24">
        <f>F155</f>
        <v>83</v>
      </c>
    </row>
    <row r="156" spans="1:9" ht="15.75" customHeight="1" x14ac:dyDescent="0.25">
      <c r="A156" s="84" t="s">
        <v>99</v>
      </c>
      <c r="B156" s="84"/>
      <c r="C156" s="84"/>
      <c r="D156" s="21"/>
      <c r="F156" s="66">
        <f>F52+F65+F75+F84+F93+F102+F111+F120+F129+F138+F148</f>
        <v>2050000</v>
      </c>
    </row>
    <row r="157" spans="1:9" ht="32.25" customHeight="1" x14ac:dyDescent="0.25">
      <c r="A157" s="84"/>
      <c r="B157" s="84"/>
      <c r="C157" s="84"/>
      <c r="D157" s="7"/>
      <c r="E157" s="6"/>
      <c r="F157" s="81" t="s">
        <v>109</v>
      </c>
      <c r="G157" s="81"/>
    </row>
    <row r="158" spans="1:9" ht="15.75" x14ac:dyDescent="0.25">
      <c r="A158" s="72" t="s">
        <v>31</v>
      </c>
      <c r="B158" s="72"/>
      <c r="C158" s="2"/>
      <c r="D158" s="2"/>
    </row>
    <row r="159" spans="1:9" ht="24" customHeight="1" x14ac:dyDescent="0.25">
      <c r="A159" s="71" t="s">
        <v>45</v>
      </c>
      <c r="B159" s="71"/>
      <c r="C159" s="10"/>
      <c r="D159" s="10"/>
    </row>
    <row r="160" spans="1:9" ht="26.45" customHeight="1" x14ac:dyDescent="0.25">
      <c r="A160" s="72" t="s">
        <v>46</v>
      </c>
      <c r="B160" s="72"/>
      <c r="C160" s="72"/>
      <c r="D160" s="7"/>
      <c r="E160" s="6"/>
      <c r="F160" s="81" t="s">
        <v>110</v>
      </c>
      <c r="G160" s="81"/>
    </row>
    <row r="161" spans="1:1" x14ac:dyDescent="0.25">
      <c r="A161" s="13" t="s">
        <v>121</v>
      </c>
    </row>
    <row r="162" spans="1:1" x14ac:dyDescent="0.25">
      <c r="A162" s="14" t="s">
        <v>38</v>
      </c>
    </row>
  </sheetData>
  <mergeCells count="39">
    <mergeCell ref="C17:F17"/>
    <mergeCell ref="E9:G9"/>
    <mergeCell ref="A11:G11"/>
    <mergeCell ref="C14:F14"/>
    <mergeCell ref="C15:F15"/>
    <mergeCell ref="C16:F16"/>
    <mergeCell ref="A160:C160"/>
    <mergeCell ref="F160:G160"/>
    <mergeCell ref="B23:G23"/>
    <mergeCell ref="D26:G26"/>
    <mergeCell ref="B30:G30"/>
    <mergeCell ref="A38:B38"/>
    <mergeCell ref="A159:B159"/>
    <mergeCell ref="A44:B44"/>
    <mergeCell ref="A156:C157"/>
    <mergeCell ref="F157:G157"/>
    <mergeCell ref="B28:G28"/>
    <mergeCell ref="B24:G24"/>
    <mergeCell ref="A18:A19"/>
    <mergeCell ref="A158:B158"/>
    <mergeCell ref="B39:G39"/>
    <mergeCell ref="B46:G46"/>
    <mergeCell ref="A39:A40"/>
    <mergeCell ref="F1:G3"/>
    <mergeCell ref="B29:G29"/>
    <mergeCell ref="A14:A15"/>
    <mergeCell ref="A16:A17"/>
    <mergeCell ref="B31:G31"/>
    <mergeCell ref="B27:G27"/>
    <mergeCell ref="E5:G5"/>
    <mergeCell ref="E6:G6"/>
    <mergeCell ref="E7:G7"/>
    <mergeCell ref="E8:G8"/>
    <mergeCell ref="B22:G22"/>
    <mergeCell ref="A10:G10"/>
    <mergeCell ref="B20:G20"/>
    <mergeCell ref="B21:G21"/>
    <mergeCell ref="E18:F18"/>
    <mergeCell ref="E19:F19"/>
  </mergeCells>
  <pageMargins left="0.19685039370078741" right="0.15748031496062992" top="0.51181102362204722" bottom="0.27559055118110237" header="0.31496062992125984" footer="0.31496062992125984"/>
  <pageSetup paperSize="9" scale="68" orientation="landscape" r:id="rId1"/>
  <rowBreaks count="4" manualBreakCount="4">
    <brk id="32" max="6" man="1"/>
    <brk id="72" max="6" man="1"/>
    <brk id="117" max="6" man="1"/>
    <brk id="148"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1</vt:i4>
      </vt:variant>
    </vt:vector>
  </HeadingPairs>
  <TitlesOfParts>
    <vt:vector size="2" baseType="lpstr">
      <vt:lpstr>1517330</vt:lpstr>
      <vt:lpstr>'1517330'!Область_друку</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Токарев Евгений Васильевич</dc:creator>
  <cp:lastModifiedBy>Ліщук Петро Андрійович</cp:lastModifiedBy>
  <cp:lastPrinted>2023-01-12T07:21:54Z</cp:lastPrinted>
  <dcterms:created xsi:type="dcterms:W3CDTF">2018-12-28T08:43:53Z</dcterms:created>
  <dcterms:modified xsi:type="dcterms:W3CDTF">2023-01-23T12:13:05Z</dcterms:modified>
</cp:coreProperties>
</file>