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Квітень\1304\Транспорт паспорти\"/>
    </mc:Choice>
  </mc:AlternateContent>
  <bookViews>
    <workbookView xWindow="0" yWindow="0" windowWidth="28800" windowHeight="12435"/>
  </bookViews>
  <sheets>
    <sheet name="1917670" sheetId="7" r:id="rId1"/>
  </sheets>
  <definedNames>
    <definedName name="_xlnm.Print_Area" localSheetId="0">'1917670'!$A$1:$G$79</definedName>
  </definedNames>
  <calcPr calcId="152511"/>
</workbook>
</file>

<file path=xl/calcChain.xml><?xml version="1.0" encoding="utf-8"?>
<calcChain xmlns="http://schemas.openxmlformats.org/spreadsheetml/2006/main">
  <c r="G69" i="7" l="1"/>
  <c r="G68" i="7"/>
  <c r="G64" i="7"/>
  <c r="G65" i="7"/>
  <c r="G66" i="7"/>
  <c r="F64" i="7"/>
  <c r="F63" i="7"/>
  <c r="G63" i="7"/>
  <c r="D45" i="7"/>
  <c r="G59" i="7"/>
  <c r="G60" i="7"/>
  <c r="G61" i="7"/>
  <c r="G58" i="7"/>
  <c r="D47" i="7"/>
  <c r="E39" i="7"/>
  <c r="D39" i="7"/>
  <c r="G56" i="7"/>
  <c r="E46" i="7"/>
  <c r="G55" i="7"/>
  <c r="G54" i="7"/>
  <c r="E37" i="7"/>
  <c r="E47" i="7"/>
  <c r="E45" i="7"/>
</calcChain>
</file>

<file path=xl/sharedStrings.xml><?xml version="1.0" encoding="utf-8"?>
<sst xmlns="http://schemas.openxmlformats.org/spreadsheetml/2006/main" count="129" uniqueCount="88">
  <si>
    <t>ЗАТВЕРДЖЕНО</t>
  </si>
  <si>
    <t>Наказ / розпорядчий документ</t>
  </si>
  <si>
    <t>(найменування головного розпорядника коштів місцевого бюджету)</t>
  </si>
  <si>
    <t>Паспорт</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</si>
  <si>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</si>
  <si>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</si>
  <si>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</si>
  <si>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</si>
  <si>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</si>
  <si>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</si>
  <si>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</si>
  <si>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</si>
  <si>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</si>
  <si>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</si>
  <si>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</si>
  <si>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</si>
  <si>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</si>
  <si>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</si>
  <si>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</si>
  <si>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</si>
  <si>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</si>
  <si>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</si>
  <si>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</si>
  <si>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</si>
  <si>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</si>
  <si>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</si>
  <si>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</si>
  <si>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</si>
  <si>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</si>
  <si>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</si>
  <si>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</si>
  <si>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</si>
  <si>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гривень</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</si>
  <si>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</si>
  <si>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</si>
  <si>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</si>
  <si>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</si>
  <si>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1. </t>
  </si>
  <si>
    <t>(код за ЄДРПОУ)</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</si>
  <si>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</si>
  <si>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</si>
  <si>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</si>
  <si>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</si>
  <si>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</si>
  <si>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</si>
  <si>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</si>
  <si>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 xml:space="preserve"> Управління транспорту та зв'язку Хмельницької міської ради</t>
  </si>
  <si>
    <t>Управління транспорту та зв'язку Хмельницької міської ради</t>
  </si>
  <si>
    <t xml:space="preserve">Завдання бюджетної програми.     </t>
  </si>
  <si>
    <t>В.о. начальника управління транспорту та зв'язку Хмельницької міської ради</t>
  </si>
  <si>
    <t>Фінансове управління Хмельницької міської ради</t>
  </si>
  <si>
    <t>Начальник фінансового управління</t>
  </si>
  <si>
    <t>грн</t>
  </si>
  <si>
    <t>од.</t>
  </si>
  <si>
    <t>%</t>
  </si>
  <si>
    <t xml:space="preserve">Мета бюджетної програми:     </t>
  </si>
  <si>
    <t>Забезпечення безперебійної роботи громадського  транспорту Хмельницької міської територіальної громади, створення сприятливих умов для перевезення мешканців громади</t>
  </si>
  <si>
    <t>лист-звернення</t>
  </si>
  <si>
    <t>відсоток оновлення автобусів терміном експлуатації до 6 років до загальної кількості автобусів на підприємстві</t>
  </si>
  <si>
    <t>Внески до статутного капіталу суб'єктів господарювання</t>
  </si>
  <si>
    <t>0490</t>
  </si>
  <si>
    <t>Підтримка підприємства комунальної форми власності</t>
  </si>
  <si>
    <t>Сергій ЯМЧУК</t>
  </si>
  <si>
    <r>
      <t>Дата погодження</t>
    </r>
    <r>
      <rPr>
        <sz val="11"/>
        <color indexed="8"/>
        <rFont val="Times New Roman"/>
        <family val="1"/>
        <charset val="204"/>
      </rPr>
      <t xml:space="preserve">   ____________________  </t>
    </r>
    <r>
      <rPr>
        <b/>
        <u/>
        <sz val="11"/>
        <color indexed="8"/>
        <rFont val="Times New Roman"/>
        <family val="1"/>
        <charset val="204"/>
      </rPr>
      <t xml:space="preserve">   </t>
    </r>
  </si>
  <si>
    <t>Програма розвитку електротранспорту Хмельницької міської територіальної громади на 2021 - 2025 роки (зі змінами)</t>
  </si>
  <si>
    <t>Внески до статутного капіталу Хмельницького комунального підприємства "Електротранс" (придбання генератора дизельного в комплекті)</t>
  </si>
  <si>
    <t>бюджетної програми місцевого бюджету на 2023 рік</t>
  </si>
  <si>
    <r>
      <t xml:space="preserve">Обсяг бюджетних призначень / бюджетних асигнувань    -    </t>
    </r>
    <r>
      <rPr>
        <u/>
        <sz val="11"/>
        <color indexed="8"/>
        <rFont val="Times New Roman"/>
        <family val="1"/>
        <charset val="204"/>
      </rPr>
      <t>39 060 000,00</t>
    </r>
    <r>
      <rPr>
        <u/>
        <sz val="11"/>
        <color indexed="8"/>
        <rFont val="Times New Roman"/>
        <family val="1"/>
        <charset val="204"/>
      </rPr>
      <t xml:space="preserve"> гривень</t>
    </r>
    <r>
      <rPr>
        <sz val="11"/>
        <color indexed="8"/>
        <rFont val="Times New Roman"/>
        <family val="1"/>
        <charset val="204"/>
      </rPr>
      <t>,   у  тому  числі   загального фонду   -</t>
    </r>
    <r>
      <rPr>
        <u/>
        <sz val="11"/>
        <color indexed="8"/>
        <rFont val="Times New Roman"/>
        <family val="1"/>
        <charset val="204"/>
      </rPr>
      <t xml:space="preserve">   0,00 </t>
    </r>
    <r>
      <rPr>
        <sz val="11"/>
        <color indexed="8"/>
        <rFont val="Times New Roman"/>
        <family val="1"/>
        <charset val="204"/>
      </rPr>
      <t xml:space="preserve">гривень   та   спеціального фонду    -  </t>
    </r>
    <r>
      <rPr>
        <u/>
        <sz val="11"/>
        <color indexed="8"/>
        <rFont val="Times New Roman"/>
        <family val="1"/>
        <charset val="204"/>
      </rPr>
      <t>39 060 000,00  гривень</t>
    </r>
    <r>
      <rPr>
        <sz val="11"/>
        <color indexed="8"/>
        <rFont val="Times New Roman"/>
        <family val="1"/>
        <charset val="204"/>
      </rPr>
      <t>.</t>
    </r>
  </si>
  <si>
    <t>Костянтин КОСТИК</t>
  </si>
  <si>
    <t>лист-звернення, рішення сесії міської ради</t>
  </si>
  <si>
    <t>кількість автобусів, що планується придбати</t>
  </si>
  <si>
    <t>кількість придбання обладнання для господарської дільності (контрольні пункти комплексу телемеханіки тягових підстанцій)</t>
  </si>
  <si>
    <t>кількість диспетчерських пунктів управління, що планується придбати</t>
  </si>
  <si>
    <t>кількість придбання спеціалізованої техніки: автопідйомник для ремонту  та обслуговування контактної мережі</t>
  </si>
  <si>
    <t>комплект</t>
  </si>
  <si>
    <t>середня вартість придбання 1 автобуса</t>
  </si>
  <si>
    <t>середня вартість придбання обладнання для господарської дільності (контрольні пункти комплексу телемеханіки тягових підстанцій)</t>
  </si>
  <si>
    <t>середня вартість придбання диспетчерського пункту управління</t>
  </si>
  <si>
    <t>середня вартість придбання спеціалізованої техніки: автопідйомник для ремонту  та обслуговування контактної мережі</t>
  </si>
  <si>
    <t>Програма розвитку та вдосконалення міського пасажирського транспорту міста  Хмельницького на 2019 - 2023 роки (зі змінами)</t>
  </si>
  <si>
    <t>Підстави для виконання бюджетної програми: Конституція України, Бюджетний кодекс України, Закон України "Про Державний бюджет України на 2023 рік", Закон України "Про місцеве самоврядування в Україні", Наказ Міністерства фінансів України від 26.08.2014 №836 "Про деякі питання запровадження програмно-цільового методу складання та виконання місцевих бюджетів", Наказ Міністерства фінансів України від 26.08.2014 №836 "Правила складання паспортів бюджетних програм місцевих бюджетів та звітів про їх виконання із змінами, Програма розвитку та вдосконалення міського пасажирського транспорту міста  Хмельницького на 2019 - 2023 роки, затверджена рішенням тридцять четвертої сесії Хмельницької міської ради від 09.10.2019  №38 (зі змінами), Програма розвитку електротранспорту Хмельницької міської територіальної громади на 2021 - 2025 роки (зі змінами), затверджена рішенням позачергової третьої сесії №1 від 14.01.2021 року (із змінами), рішення сесії Хмельницької міської ради від 28.03.2023 року №8 "Про внесення змін до бюджету Хмельницької міської територіальної громади на 2023 рік".</t>
  </si>
  <si>
    <t>Внески до статутного капіталу Хмельницького комунального підприємства "Електротранс" на придбання 10 автобусів, обладнання для господарської дільності (контрольні пункти комплексу телемеханіки тягових підстанцій  (10 шт.), диспетчерський пункт управління (1 комплект) та спеціалізованої техніки: автопідйомник для ремонту та обслуговування контактної мережі (1 од.)</t>
  </si>
  <si>
    <t>загальний обсяг видатків на придбання автобусів</t>
  </si>
  <si>
    <t>загальний обсяг видатків на придбання обладнання для господарської дільності (контрольні пункти комплексу  телемеханіки тягових підстанцій та диспетчерський пункт управління</t>
  </si>
  <si>
    <t xml:space="preserve">Придбання спеціалізованої техніки: автопідйомник для ремонту та обслуговування контактної мережі </t>
  </si>
  <si>
    <t>розрахунок</t>
  </si>
  <si>
    <t>відсоток оновлення спеціалізованої техніки до загальної кількості спецтехніки на підприємстві</t>
  </si>
  <si>
    <r>
      <t>____</t>
    </r>
    <r>
      <rPr>
        <u/>
        <sz val="11"/>
        <rFont val="Times New Roman"/>
        <family val="1"/>
        <charset val="204"/>
      </rPr>
      <t>від 10.04.2023 р.</t>
    </r>
    <r>
      <rPr>
        <sz val="11"/>
        <rFont val="Times New Roman"/>
        <family val="1"/>
        <charset val="204"/>
      </rPr>
      <t>_____№____</t>
    </r>
    <r>
      <rPr>
        <u/>
        <sz val="11"/>
        <rFont val="Times New Roman"/>
        <family val="1"/>
        <charset val="204"/>
      </rPr>
      <t>53</t>
    </r>
    <r>
      <rPr>
        <sz val="11"/>
        <rFont val="Times New Roman"/>
        <family val="1"/>
        <charset val="204"/>
      </rPr>
      <t>____</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</si>
</sst>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
  </numFmts>
  <fonts count="22" x14ac:knownFonts="1">
    <font>
      <sz val="11"/>
      <color theme="1"/>
      <name val="Calibri"/>
      <family val="2"/>
      <charset val="204"/>
      <scheme val="minor"/>
    </font>
    <font>
      <sz val="11"/>
      <color indexed="8"/>
      <name val="Times New Roman"/>
      <family val="1"/>
      <charset val="204"/>
    </font>
    <font>
      <u/>
      <sz val="11"/>
      <color indexed="8"/>
      <name val="Times New Roman"/>
      <family val="1"/>
      <charset val="204"/>
    </font>
    <font>
      <b/>
      <u/>
      <sz val="11"/>
      <color indexed="8"/>
      <name val="Times New Roman"/>
      <family val="1"/>
      <charset val="204"/>
    </font>
    <font>
      <u/>
      <sz val="11"/>
      <color indexed="8"/>
      <name val="Times New Roman"/>
      <family val="1"/>
      <charset val="204"/>
    </font>
    <font>
      <sz val="11"/>
      <name val="Times New Roman"/>
      <family val="1"/>
      <charset val="204"/>
    </font>
    <font>
      <sz val="12"/>
      <color rgb="FF000000"/>
      <name val="Times New Roman"/>
      <family val="1"/>
      <charset val="204"/>
    </font>
    <font>
      <sz val="11"/>
      <color theme="1"/>
      <name val="Times New Roman"/>
      <family val="1"/>
      <charset val="204"/>
    </font>
    <font>
      <b/>
      <sz val="7.5"/>
      <color rgb="FF000000"/>
      <name val="Times New Roman"/>
      <family val="1"/>
      <charset val="204"/>
    </font>
    <font>
      <sz val="8"/>
      <color theme="1"/>
      <name val="Times New Roman"/>
      <family val="1"/>
      <charset val="204"/>
    </font>
    <font>
      <b/>
      <sz val="11"/>
      <color theme="1"/>
      <name val="Times New Roman"/>
      <family val="1"/>
      <charset val="204"/>
    </font>
    <font>
      <sz val="8"/>
      <color rgb="FF000000"/>
      <name val="Times New Roman"/>
      <family val="1"/>
      <charset val="204"/>
    </font>
    <font>
      <sz val="11"/>
      <color rgb="FF000000"/>
      <name val="Times New Roman"/>
      <family val="1"/>
      <charset val="204"/>
    </font>
    <font>
      <b/>
      <sz val="11"/>
      <color rgb="FF000000"/>
      <name val="Times New Roman"/>
      <family val="1"/>
      <charset val="204"/>
    </font>
    <font>
      <sz val="12"/>
      <color theme="1"/>
      <name val="Times New Roman"/>
      <family val="1"/>
      <charset val="204"/>
    </font>
    <font>
      <sz val="10"/>
      <color rgb="FF000000"/>
      <name val="Times New Roman"/>
      <family val="1"/>
      <charset val="204"/>
    </font>
    <font>
      <b/>
      <sz val="12"/>
      <color rgb="FF000000"/>
      <name val="Times New Roman"/>
      <family val="1"/>
      <charset val="204"/>
    </font>
    <font>
      <sz val="9"/>
      <color theme="1"/>
      <name val="Times New Roman"/>
      <family val="1"/>
      <charset val="204"/>
    </font>
    <font>
      <sz val="10.5"/>
      <color rgb="FF000000"/>
      <name val="Times New Roman"/>
      <family val="1"/>
      <charset val="204"/>
    </font>
    <font>
      <u/>
      <sz val="11"/>
      <color theme="1"/>
      <name val="Times New Roman"/>
      <family val="1"/>
      <charset val="204"/>
    </font>
    <font>
      <u/>
      <sz val="11"/>
      <color theme="1"/>
      <name val="Calibri"/>
      <family val="2"/>
      <charset val="204"/>
      <scheme val="minor"/>
    </font>
    <font>
      <u/>
      <sz val="1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6" fillId="0" borderId="0" xfId="0" applyFont="1"/>
    <xf numFmtId="0" fontId="7" fillId="0" borderId="0" xfId="0" applyFont="1"/>
    <xf numFmtId="0" fontId="7" fillId="0" borderId="0" xfId="0" applyFont="1" applyAlignment="1">
      <alignment vertical="center" wrapText="1"/>
    </xf>
    <xf numFmtId="0" fontId="7" fillId="0" borderId="0" xfId="0" applyFont="1" applyBorder="1" applyAlignment="1"/>
    <xf numFmtId="0" fontId="6" fillId="0" borderId="0" xfId="0" applyFont="1" applyAlignment="1">
      <alignment horizontal="left" vertical="center"/>
    </xf>
    <xf numFmtId="0" fontId="8" fillId="0" borderId="0" xfId="0" applyFont="1"/>
    <xf numFmtId="0" fontId="9" fillId="0" borderId="1" xfId="0" applyFont="1" applyBorder="1" applyAlignment="1">
      <alignment vertical="top" wrapText="1"/>
    </xf>
    <xf numFmtId="0" fontId="10" fillId="0" borderId="0" xfId="0" applyFont="1" applyBorder="1" applyAlignment="1">
      <alignment wrapText="1"/>
    </xf>
    <xf numFmtId="0" fontId="10" fillId="0" borderId="0" xfId="0" applyFont="1" applyBorder="1" applyAlignment="1">
      <alignment vertical="center" wrapText="1"/>
    </xf>
    <xf numFmtId="0" fontId="9" fillId="0" borderId="0" xfId="0" applyFont="1" applyBorder="1" applyAlignment="1">
      <alignment vertical="top" wrapText="1"/>
    </xf>
    <xf numFmtId="0" fontId="10" fillId="0" borderId="0" xfId="0" applyFont="1" applyBorder="1" applyAlignment="1">
      <alignment vertical="top" wrapText="1"/>
    </xf>
    <xf numFmtId="0" fontId="9" fillId="0" borderId="0" xfId="0" applyFont="1" applyBorder="1" applyAlignment="1">
      <alignment vertical="top"/>
    </xf>
    <xf numFmtId="0" fontId="7" fillId="0" borderId="0" xfId="0" applyFont="1" applyBorder="1"/>
    <xf numFmtId="0" fontId="9" fillId="0" borderId="1" xfId="0" applyFont="1" applyBorder="1" applyAlignment="1">
      <alignment horizontal="center" vertical="top"/>
    </xf>
    <xf numFmtId="0" fontId="11" fillId="0" borderId="0" xfId="0" applyFont="1" applyAlignment="1">
      <alignment horizontal="center" vertical="top"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7" fillId="0" borderId="0" xfId="0" applyFont="1" applyBorder="1" applyAlignment="1">
      <alignment wrapText="1"/>
    </xf>
    <xf numFmtId="4" fontId="12" fillId="0" borderId="2" xfId="0" applyNumberFormat="1" applyFont="1" applyBorder="1" applyAlignment="1">
      <alignment horizontal="center" vertical="center" wrapText="1"/>
    </xf>
    <xf numFmtId="0" fontId="12" fillId="0" borderId="2" xfId="0" applyFont="1" applyBorder="1" applyAlignment="1">
      <alignment vertical="center" wrapText="1"/>
    </xf>
    <xf numFmtId="0" fontId="13" fillId="0" borderId="0" xfId="0" applyFont="1" applyAlignment="1">
      <alignment vertical="center"/>
    </xf>
    <xf numFmtId="0" fontId="0" fillId="0" borderId="0" xfId="0" applyAlignment="1">
      <alignment wrapText="1"/>
    </xf>
    <xf numFmtId="0" fontId="7" fillId="0" borderId="0" xfId="0" applyFont="1" applyAlignment="1">
      <alignment horizontal="right"/>
    </xf>
    <xf numFmtId="0" fontId="12" fillId="0" borderId="0" xfId="0" applyFont="1" applyAlignment="1">
      <alignment horizontal="center" vertical="center" wrapText="1"/>
    </xf>
    <xf numFmtId="0" fontId="12" fillId="0" borderId="0" xfId="0" applyFont="1" applyAlignment="1">
      <alignment horizontal="left" vertical="center"/>
    </xf>
    <xf numFmtId="0" fontId="12" fillId="0" borderId="3" xfId="0" applyFont="1" applyBorder="1" applyAlignment="1">
      <alignment vertical="center" wrapText="1"/>
    </xf>
    <xf numFmtId="3" fontId="12"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6" fillId="0" borderId="0" xfId="0" applyFont="1" applyAlignment="1">
      <alignment horizontal="center" vertical="top"/>
    </xf>
    <xf numFmtId="0" fontId="7" fillId="0" borderId="0" xfId="0" applyFont="1" applyAlignment="1">
      <alignment vertical="top" wrapText="1"/>
    </xf>
    <xf numFmtId="0" fontId="12" fillId="0" borderId="4" xfId="0" applyFont="1" applyBorder="1" applyAlignment="1">
      <alignment horizontal="center" vertical="center" wrapText="1"/>
    </xf>
    <xf numFmtId="49" fontId="7" fillId="0" borderId="3" xfId="0" applyNumberFormat="1" applyFont="1" applyBorder="1" applyAlignment="1">
      <alignment horizontal="center" wrapText="1"/>
    </xf>
    <xf numFmtId="2" fontId="12" fillId="0" borderId="2" xfId="0" applyNumberFormat="1" applyFont="1" applyBorder="1" applyAlignment="1">
      <alignment horizontal="center" vertical="center" wrapText="1"/>
    </xf>
    <xf numFmtId="0" fontId="6" fillId="0" borderId="0" xfId="0" applyFont="1" applyAlignment="1">
      <alignment horizontal="left" vertical="center" wrapText="1"/>
    </xf>
    <xf numFmtId="0" fontId="7" fillId="0" borderId="3" xfId="0" applyFont="1" applyBorder="1" applyAlignment="1">
      <alignment horizontal="center" wrapText="1"/>
    </xf>
    <xf numFmtId="0" fontId="9" fillId="0" borderId="0" xfId="0" applyFont="1" applyBorder="1" applyAlignment="1">
      <alignment horizontal="center" vertical="top" wrapText="1"/>
    </xf>
    <xf numFmtId="0" fontId="10" fillId="0" borderId="0" xfId="0" applyFont="1" applyBorder="1" applyAlignment="1">
      <alignment horizontal="center" wrapText="1"/>
    </xf>
    <xf numFmtId="0" fontId="9" fillId="0" borderId="1" xfId="0" applyFont="1" applyBorder="1" applyAlignment="1">
      <alignment horizontal="center" vertical="top" wrapText="1"/>
    </xf>
    <xf numFmtId="0" fontId="12" fillId="0" borderId="0" xfId="0" applyFont="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6" fillId="0" borderId="2" xfId="0" applyFont="1" applyBorder="1" applyAlignment="1">
      <alignment horizontal="left" vertical="center" wrapText="1"/>
    </xf>
    <xf numFmtId="0" fontId="14" fillId="0" borderId="2" xfId="0" applyFont="1" applyBorder="1" applyAlignment="1">
      <alignment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center"/>
    </xf>
    <xf numFmtId="0" fontId="12" fillId="0" borderId="2" xfId="0" applyFont="1" applyBorder="1" applyAlignment="1">
      <alignment horizontal="center" vertical="center" wrapText="1"/>
    </xf>
    <xf numFmtId="0" fontId="15" fillId="0" borderId="2" xfId="0" applyFont="1" applyBorder="1" applyAlignment="1">
      <alignment horizontal="center" vertical="center" wrapText="1"/>
    </xf>
    <xf numFmtId="178" fontId="12" fillId="0" borderId="2" xfId="0" applyNumberFormat="1" applyFont="1" applyBorder="1" applyAlignment="1">
      <alignment horizontal="center" vertical="center" wrapText="1"/>
    </xf>
    <xf numFmtId="0" fontId="14" fillId="0" borderId="2" xfId="0" applyFont="1" applyBorder="1" applyAlignment="1">
      <alignment vertical="center"/>
    </xf>
    <xf numFmtId="1" fontId="12" fillId="0" borderId="2" xfId="0" applyNumberFormat="1" applyFont="1" applyBorder="1" applyAlignment="1">
      <alignment horizontal="center" vertical="center" wrapText="1"/>
    </xf>
    <xf numFmtId="0" fontId="11" fillId="0" borderId="1" xfId="0" applyFont="1" applyBorder="1" applyAlignment="1">
      <alignment horizontal="center" vertical="top" wrapText="1"/>
    </xf>
    <xf numFmtId="0" fontId="12" fillId="0" borderId="0" xfId="0" applyFont="1" applyAlignment="1">
      <alignment horizontal="left" vertical="center" wrapText="1"/>
    </xf>
    <xf numFmtId="0" fontId="12" fillId="0" borderId="0" xfId="0" applyFont="1" applyAlignment="1">
      <alignment horizontal="left" wrapText="1"/>
    </xf>
    <xf numFmtId="0" fontId="7" fillId="0" borderId="3" xfId="0" applyFont="1" applyBorder="1" applyAlignment="1">
      <alignment horizontal="center"/>
    </xf>
    <xf numFmtId="0" fontId="12" fillId="0" borderId="2" xfId="0" applyFont="1" applyBorder="1" applyAlignment="1">
      <alignment horizontal="center" vertical="center" wrapText="1"/>
    </xf>
    <xf numFmtId="0" fontId="6"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9" fillId="0" borderId="0" xfId="0" applyFont="1" applyAlignment="1">
      <alignment wrapText="1"/>
    </xf>
    <xf numFmtId="0" fontId="20" fillId="0" borderId="0" xfId="0" applyFont="1" applyAlignment="1">
      <alignment wrapText="1"/>
    </xf>
    <xf numFmtId="0" fontId="12" fillId="0" borderId="2" xfId="0" applyFont="1" applyBorder="1" applyAlignment="1">
      <alignment horizontal="left" vertical="center" wrapText="1"/>
    </xf>
    <xf numFmtId="0" fontId="9" fillId="0" borderId="1" xfId="0" applyFont="1" applyBorder="1" applyAlignment="1">
      <alignment horizontal="center" vertical="top" wrapText="1"/>
    </xf>
    <xf numFmtId="0" fontId="9" fillId="0" borderId="0" xfId="0" applyFont="1" applyBorder="1" applyAlignment="1">
      <alignment horizontal="center" vertical="top" wrapText="1"/>
    </xf>
    <xf numFmtId="0" fontId="18" fillId="0" borderId="0" xfId="0" applyFont="1" applyAlignment="1">
      <alignment horizontal="left" vertical="center" wrapText="1"/>
    </xf>
    <xf numFmtId="0" fontId="7" fillId="0" borderId="3" xfId="0" applyFont="1" applyBorder="1" applyAlignment="1">
      <alignment horizontal="center" wrapText="1"/>
    </xf>
    <xf numFmtId="0" fontId="0" fillId="0" borderId="3" xfId="0" applyBorder="1" applyAlignment="1">
      <alignment wrapText="1"/>
    </xf>
    <xf numFmtId="0" fontId="9" fillId="0" borderId="0" xfId="0" applyFont="1" applyAlignment="1">
      <alignment horizontal="center" vertical="top" wrapText="1"/>
    </xf>
    <xf numFmtId="0" fontId="9" fillId="0" borderId="0" xfId="0" applyFont="1" applyBorder="1" applyAlignment="1">
      <alignment horizontal="center" vertical="top"/>
    </xf>
    <xf numFmtId="0" fontId="0" fillId="0" borderId="3" xfId="0" applyBorder="1" applyAlignment="1">
      <alignment horizontal="center" wrapText="1"/>
    </xf>
    <xf numFmtId="0" fontId="10" fillId="0" borderId="0" xfId="0" applyFont="1" applyBorder="1" applyAlignment="1">
      <alignment horizontal="center" wrapText="1"/>
    </xf>
    <xf numFmtId="0" fontId="16" fillId="0" borderId="0" xfId="0" applyFont="1" applyAlignment="1">
      <alignment horizontal="center" vertical="center"/>
    </xf>
    <xf numFmtId="0" fontId="10" fillId="0" borderId="0" xfId="0" applyFont="1" applyBorder="1" applyAlignment="1">
      <alignment horizontal="center" vertical="center" wrapText="1"/>
    </xf>
    <xf numFmtId="0" fontId="17" fillId="0" borderId="0" xfId="0" applyFont="1" applyAlignment="1">
      <alignment horizontal="center" vertical="top" wrapText="1"/>
    </xf>
    <xf numFmtId="0" fontId="17" fillId="0" borderId="0" xfId="0" applyFont="1" applyBorder="1" applyAlignment="1">
      <alignment horizontal="center" vertical="top" wrapText="1"/>
    </xf>
    <xf numFmtId="0" fontId="9" fillId="0" borderId="0" xfId="0" applyFont="1" applyAlignment="1">
      <alignment horizontal="left" vertical="top" wrapText="1"/>
    </xf>
    <xf numFmtId="0" fontId="9" fillId="0" borderId="0" xfId="0" applyFont="1" applyAlignment="1">
      <alignment horizontal="left" vertical="top"/>
    </xf>
    <xf numFmtId="0" fontId="6" fillId="0" borderId="0" xfId="0" applyFont="1" applyAlignment="1">
      <alignment horizontal="left" wrapText="1"/>
    </xf>
    <xf numFmtId="0" fontId="5" fillId="2" borderId="3" xfId="0" applyFont="1" applyFill="1" applyBorder="1" applyAlignment="1">
      <alignment horizontal="left"/>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tabSelected="1" view="pageBreakPreview" zoomScaleNormal="100" zoomScaleSheetLayoutView="100" workbookViewId="0">
      <selection activeCell="J13" sqref="J13"/>
    </sheetView>
  </sheetViews>
  <sheetFormatPr defaultColWidth="21.5703125" defaultRowHeight="15" x14ac:dyDescent="0.25"/>
  <cols>
    <col min="1" max="1" width="4.28515625" style="2" customWidth="1"/>
    <col min="2" max="2" width="33.5703125" style="2" customWidth="1"/>
    <col min="3" max="3" width="22" style="2" customWidth="1"/>
    <col min="4" max="4" width="25.5703125" style="2" customWidth="1"/>
    <col min="5" max="5" width="21.42578125" style="2" customWidth="1"/>
    <col min="6" max="6" width="18" style="2" customWidth="1"/>
    <col min="7" max="7" width="17.140625" style="2" customWidth="1"/>
    <col min="8" max="38" width="10.28515625" style="2" customWidth="1"/>
    <col min="39" max="16384" width="21.5703125" style="2"/>
  </cols>
  <sheetData>
    <row r="1" spans="1:16" x14ac:dyDescent="0.25">
      <c r="F1" s="79" t="s">
        <v>36</v>
      </c>
      <c r="G1" s="80"/>
    </row>
    <row r="2" spans="1:16" x14ac:dyDescent="0.25">
      <c r="F2" s="80"/>
      <c r="G2" s="80"/>
    </row>
    <row r="3" spans="1:16" ht="32.25" customHeight="1" x14ac:dyDescent="0.25">
      <c r="F3" s="80"/>
      <c r="G3" s="80"/>
    </row>
    <row r="4" spans="1:16" ht="15.75" x14ac:dyDescent="0.25">
      <c r="A4" s="19"/>
      <c r="E4" s="19" t="s">
        <v>0</v>
      </c>
    </row>
    <row r="5" spans="1:16" ht="15.75" x14ac:dyDescent="0.25">
      <c r="A5" s="19"/>
      <c r="E5" s="81" t="s">
        <v>1</v>
      </c>
      <c r="F5" s="81"/>
      <c r="G5" s="81"/>
    </row>
    <row r="6" spans="1:16" ht="15.75" x14ac:dyDescent="0.25">
      <c r="A6" s="19"/>
      <c r="B6" s="19"/>
      <c r="E6" s="57" t="s">
        <v>46</v>
      </c>
      <c r="F6" s="57"/>
      <c r="G6" s="57"/>
    </row>
    <row r="7" spans="1:16" ht="15.75" customHeight="1" x14ac:dyDescent="0.25">
      <c r="A7" s="19"/>
      <c r="E7" s="54" t="s">
        <v>2</v>
      </c>
      <c r="F7" s="54"/>
      <c r="G7" s="54"/>
    </row>
    <row r="8" spans="1:16" ht="15.75" customHeight="1" x14ac:dyDescent="0.25">
      <c r="A8" s="19"/>
      <c r="B8" s="19"/>
      <c r="E8" s="82" t="s">
        <v>87</v>
      </c>
      <c r="F8" s="82"/>
      <c r="G8" s="82"/>
    </row>
    <row r="9" spans="1:16" ht="14.25" customHeight="1" x14ac:dyDescent="0.25">
      <c r="A9" s="19"/>
      <c r="E9" s="59"/>
      <c r="F9" s="59"/>
      <c r="G9" s="59"/>
    </row>
    <row r="11" spans="1:16" ht="15.75" x14ac:dyDescent="0.25">
      <c r="A11" s="75" t="s">
        <v>3</v>
      </c>
      <c r="B11" s="75"/>
      <c r="C11" s="75"/>
      <c r="D11" s="75"/>
      <c r="E11" s="75"/>
      <c r="F11" s="75"/>
      <c r="G11" s="75"/>
    </row>
    <row r="12" spans="1:16" ht="15.75" x14ac:dyDescent="0.25">
      <c r="A12" s="75" t="s">
        <v>66</v>
      </c>
      <c r="B12" s="75"/>
      <c r="C12" s="75"/>
      <c r="D12" s="75"/>
      <c r="E12" s="75"/>
      <c r="F12" s="75"/>
      <c r="G12" s="75"/>
    </row>
    <row r="14" spans="1:16" ht="23.25" customHeight="1" x14ac:dyDescent="0.25">
      <c r="A14" s="20" t="s">
        <v>37</v>
      </c>
      <c r="B14" s="38">
        <v>1900000</v>
      </c>
      <c r="C14" s="69" t="s">
        <v>47</v>
      </c>
      <c r="D14" s="73"/>
      <c r="E14" s="73"/>
      <c r="F14" s="73"/>
      <c r="G14" s="38">
        <v>26572159</v>
      </c>
      <c r="H14" s="9"/>
      <c r="I14" s="9"/>
      <c r="J14" s="9"/>
      <c r="K14" s="9"/>
      <c r="L14" s="76"/>
      <c r="M14" s="76"/>
      <c r="N14" s="9"/>
      <c r="O14" s="76"/>
      <c r="P14" s="76"/>
    </row>
    <row r="15" spans="1:16" ht="30.75" customHeight="1" x14ac:dyDescent="0.25">
      <c r="A15" s="39"/>
      <c r="B15" s="41" t="s">
        <v>41</v>
      </c>
      <c r="C15" s="41"/>
      <c r="D15" s="77" t="s">
        <v>2</v>
      </c>
      <c r="E15" s="77"/>
      <c r="F15" s="7"/>
      <c r="G15" s="14" t="s">
        <v>38</v>
      </c>
      <c r="H15" s="12"/>
      <c r="I15" s="67"/>
      <c r="J15" s="67"/>
      <c r="K15" s="67"/>
      <c r="L15" s="78"/>
      <c r="M15" s="78"/>
      <c r="N15" s="10"/>
      <c r="O15" s="72"/>
      <c r="P15" s="72"/>
    </row>
    <row r="16" spans="1:16" ht="18" customHeight="1" x14ac:dyDescent="0.25">
      <c r="A16" s="20" t="s">
        <v>39</v>
      </c>
      <c r="B16" s="38">
        <v>1910000</v>
      </c>
      <c r="C16" s="69" t="s">
        <v>47</v>
      </c>
      <c r="D16" s="70"/>
      <c r="E16" s="70"/>
      <c r="F16" s="70"/>
      <c r="G16" s="38">
        <v>26572159</v>
      </c>
      <c r="H16" s="11"/>
      <c r="I16" s="11"/>
      <c r="J16" s="11"/>
      <c r="K16" s="11"/>
      <c r="L16" s="11"/>
      <c r="M16" s="11"/>
      <c r="N16" s="11"/>
      <c r="O16" s="11"/>
      <c r="P16" s="11"/>
    </row>
    <row r="17" spans="1:16" ht="28.5" customHeight="1" x14ac:dyDescent="0.25">
      <c r="A17" s="39"/>
      <c r="B17" s="41" t="s">
        <v>41</v>
      </c>
      <c r="C17" s="41"/>
      <c r="D17" s="71" t="s">
        <v>29</v>
      </c>
      <c r="E17" s="71"/>
      <c r="F17" s="7"/>
      <c r="G17" s="14" t="s">
        <v>38</v>
      </c>
      <c r="H17" s="12"/>
      <c r="I17" s="67"/>
      <c r="J17" s="67"/>
      <c r="K17" s="67"/>
      <c r="L17" s="67"/>
      <c r="M17" s="67"/>
      <c r="N17" s="10"/>
      <c r="O17" s="72"/>
      <c r="P17" s="72"/>
    </row>
    <row r="18" spans="1:16" ht="30" customHeight="1" x14ac:dyDescent="0.25">
      <c r="A18" s="20" t="s">
        <v>40</v>
      </c>
      <c r="B18" s="38">
        <v>1917670</v>
      </c>
      <c r="C18" s="38">
        <v>7670</v>
      </c>
      <c r="D18" s="35" t="s">
        <v>60</v>
      </c>
      <c r="E18" s="69" t="s">
        <v>59</v>
      </c>
      <c r="F18" s="73"/>
      <c r="G18" s="38">
        <v>2256400000</v>
      </c>
      <c r="H18" s="40"/>
      <c r="I18" s="8"/>
      <c r="J18" s="40"/>
      <c r="K18" s="74"/>
      <c r="L18" s="74"/>
      <c r="M18" s="74"/>
      <c r="N18" s="74"/>
      <c r="O18" s="74"/>
      <c r="P18" s="40"/>
    </row>
    <row r="19" spans="1:16" ht="49.5" customHeight="1" x14ac:dyDescent="0.25">
      <c r="B19" s="39" t="s">
        <v>41</v>
      </c>
      <c r="C19" s="41" t="s">
        <v>42</v>
      </c>
      <c r="D19" s="7" t="s">
        <v>43</v>
      </c>
      <c r="E19" s="66" t="s">
        <v>44</v>
      </c>
      <c r="F19" s="66"/>
      <c r="G19" s="41" t="s">
        <v>45</v>
      </c>
      <c r="H19" s="13"/>
      <c r="I19" s="39"/>
      <c r="J19" s="39"/>
      <c r="K19" s="67"/>
      <c r="L19" s="67"/>
      <c r="M19" s="67"/>
      <c r="N19" s="67"/>
      <c r="O19" s="67"/>
      <c r="P19" s="10"/>
    </row>
    <row r="20" spans="1:16" ht="35.25" customHeight="1" x14ac:dyDescent="0.25">
      <c r="A20" s="42" t="s">
        <v>4</v>
      </c>
      <c r="B20" s="55" t="s">
        <v>67</v>
      </c>
      <c r="C20" s="55"/>
      <c r="D20" s="55"/>
      <c r="E20" s="55"/>
      <c r="F20" s="55"/>
      <c r="G20" s="55"/>
    </row>
    <row r="21" spans="1:16" ht="126" customHeight="1" x14ac:dyDescent="0.25">
      <c r="A21" s="37" t="s">
        <v>5</v>
      </c>
      <c r="B21" s="68" t="s">
        <v>80</v>
      </c>
      <c r="C21" s="68"/>
      <c r="D21" s="68"/>
      <c r="E21" s="68"/>
      <c r="F21" s="68"/>
      <c r="G21" s="68"/>
    </row>
    <row r="22" spans="1:16" ht="31.5" customHeight="1" x14ac:dyDescent="0.25">
      <c r="A22" s="37" t="s">
        <v>6</v>
      </c>
      <c r="B22" s="59" t="s">
        <v>30</v>
      </c>
      <c r="C22" s="59"/>
      <c r="D22" s="59"/>
      <c r="E22" s="59"/>
      <c r="F22" s="59"/>
      <c r="G22" s="59"/>
    </row>
    <row r="23" spans="1:16" ht="9" customHeight="1" x14ac:dyDescent="0.25">
      <c r="A23" s="1"/>
    </row>
    <row r="24" spans="1:16" ht="30" x14ac:dyDescent="0.25">
      <c r="A24" s="43" t="s">
        <v>8</v>
      </c>
      <c r="B24" s="58" t="s">
        <v>31</v>
      </c>
      <c r="C24" s="58"/>
      <c r="D24" s="58"/>
      <c r="E24" s="58"/>
      <c r="F24" s="58"/>
      <c r="G24" s="58"/>
    </row>
    <row r="25" spans="1:16" ht="31.5" customHeight="1" x14ac:dyDescent="0.25">
      <c r="A25" s="44">
        <v>1</v>
      </c>
      <c r="B25" s="60" t="s">
        <v>56</v>
      </c>
      <c r="C25" s="61"/>
      <c r="D25" s="61"/>
      <c r="E25" s="61"/>
      <c r="F25" s="61"/>
      <c r="G25" s="62"/>
    </row>
    <row r="26" spans="1:16" ht="19.5" customHeight="1" x14ac:dyDescent="0.25">
      <c r="A26" s="1"/>
    </row>
    <row r="27" spans="1:16" ht="16.5" customHeight="1" x14ac:dyDescent="0.25">
      <c r="A27" s="32" t="s">
        <v>7</v>
      </c>
      <c r="B27" s="33" t="s">
        <v>55</v>
      </c>
      <c r="C27" s="63" t="s">
        <v>61</v>
      </c>
      <c r="D27" s="64"/>
      <c r="E27" s="64"/>
      <c r="F27" s="64"/>
      <c r="G27" s="24"/>
    </row>
    <row r="28" spans="1:16" ht="19.5" customHeight="1" x14ac:dyDescent="0.25">
      <c r="A28" s="17" t="s">
        <v>10</v>
      </c>
      <c r="B28" s="59" t="s">
        <v>48</v>
      </c>
      <c r="C28" s="59"/>
      <c r="D28" s="59"/>
      <c r="E28" s="59"/>
      <c r="F28" s="59"/>
      <c r="G28" s="59"/>
    </row>
    <row r="29" spans="1:16" ht="8.25" customHeight="1" x14ac:dyDescent="0.25">
      <c r="A29" s="17"/>
      <c r="B29" s="37"/>
      <c r="C29" s="37"/>
      <c r="D29" s="37"/>
      <c r="E29" s="37"/>
      <c r="F29" s="37"/>
      <c r="G29" s="37"/>
    </row>
    <row r="30" spans="1:16" ht="27" customHeight="1" x14ac:dyDescent="0.25">
      <c r="A30" s="43" t="s">
        <v>8</v>
      </c>
      <c r="B30" s="58" t="s">
        <v>9</v>
      </c>
      <c r="C30" s="58"/>
      <c r="D30" s="58"/>
      <c r="E30" s="58"/>
      <c r="F30" s="58"/>
      <c r="G30" s="58"/>
    </row>
    <row r="31" spans="1:16" ht="27.75" customHeight="1" x14ac:dyDescent="0.25">
      <c r="A31" s="44">
        <v>1</v>
      </c>
      <c r="B31" s="65" t="s">
        <v>56</v>
      </c>
      <c r="C31" s="65"/>
      <c r="D31" s="65"/>
      <c r="E31" s="65"/>
      <c r="F31" s="65"/>
      <c r="G31" s="65"/>
    </row>
    <row r="32" spans="1:16" ht="8.25" customHeight="1" x14ac:dyDescent="0.25">
      <c r="A32" s="17"/>
      <c r="B32" s="37"/>
      <c r="C32" s="37"/>
      <c r="D32" s="37"/>
      <c r="E32" s="37"/>
      <c r="F32" s="37"/>
      <c r="G32" s="37"/>
    </row>
    <row r="33" spans="1:7" ht="15.75" x14ac:dyDescent="0.25">
      <c r="A33" s="17" t="s">
        <v>15</v>
      </c>
      <c r="B33" s="5" t="s">
        <v>11</v>
      </c>
      <c r="C33" s="37"/>
      <c r="D33" s="37"/>
      <c r="E33" s="37"/>
      <c r="F33" s="37"/>
      <c r="G33" s="37"/>
    </row>
    <row r="34" spans="1:7" ht="11.25" customHeight="1" x14ac:dyDescent="0.25">
      <c r="A34" s="1"/>
      <c r="E34" s="25" t="s">
        <v>32</v>
      </c>
    </row>
    <row r="35" spans="1:7" ht="31.5" x14ac:dyDescent="0.25">
      <c r="A35" s="16" t="s">
        <v>8</v>
      </c>
      <c r="B35" s="16" t="s">
        <v>11</v>
      </c>
      <c r="C35" s="16" t="s">
        <v>12</v>
      </c>
      <c r="D35" s="16" t="s">
        <v>13</v>
      </c>
      <c r="E35" s="16" t="s">
        <v>14</v>
      </c>
    </row>
    <row r="36" spans="1:7" ht="12.75" customHeight="1" x14ac:dyDescent="0.25">
      <c r="A36" s="43">
        <v>1</v>
      </c>
      <c r="B36" s="43">
        <v>2</v>
      </c>
      <c r="C36" s="43">
        <v>3</v>
      </c>
      <c r="D36" s="43">
        <v>4</v>
      </c>
      <c r="E36" s="43">
        <v>5</v>
      </c>
    </row>
    <row r="37" spans="1:7" ht="153" customHeight="1" x14ac:dyDescent="0.25">
      <c r="A37" s="43">
        <v>1</v>
      </c>
      <c r="B37" s="50" t="s">
        <v>81</v>
      </c>
      <c r="C37" s="21"/>
      <c r="D37" s="21">
        <v>39060000</v>
      </c>
      <c r="E37" s="21">
        <f>SUM(C37:D37)</f>
        <v>39060000</v>
      </c>
    </row>
    <row r="38" spans="1:7" ht="0.75" hidden="1" customHeight="1" x14ac:dyDescent="0.25">
      <c r="A38" s="43">
        <v>2</v>
      </c>
      <c r="B38" s="43" t="s">
        <v>65</v>
      </c>
      <c r="C38" s="21"/>
      <c r="D38" s="21"/>
      <c r="E38" s="21"/>
    </row>
    <row r="39" spans="1:7" x14ac:dyDescent="0.25">
      <c r="A39" s="58" t="s">
        <v>14</v>
      </c>
      <c r="B39" s="58"/>
      <c r="C39" s="21"/>
      <c r="D39" s="21">
        <f>SUM(D37+D38)</f>
        <v>39060000</v>
      </c>
      <c r="E39" s="21">
        <f>SUM(E37+E38)</f>
        <v>39060000</v>
      </c>
    </row>
    <row r="40" spans="1:7" ht="12" customHeight="1" x14ac:dyDescent="0.25">
      <c r="A40" s="1"/>
    </row>
    <row r="41" spans="1:7" ht="15.75" x14ac:dyDescent="0.25">
      <c r="A41" s="17" t="s">
        <v>18</v>
      </c>
      <c r="B41" s="59" t="s">
        <v>16</v>
      </c>
      <c r="C41" s="59"/>
      <c r="D41" s="59"/>
      <c r="E41" s="59"/>
      <c r="F41" s="59"/>
      <c r="G41" s="59"/>
    </row>
    <row r="42" spans="1:7" ht="12" customHeight="1" x14ac:dyDescent="0.25">
      <c r="A42" s="1"/>
      <c r="E42" s="25" t="s">
        <v>32</v>
      </c>
    </row>
    <row r="43" spans="1:7" ht="30" x14ac:dyDescent="0.25">
      <c r="A43" s="43" t="s">
        <v>8</v>
      </c>
      <c r="B43" s="43" t="s">
        <v>17</v>
      </c>
      <c r="C43" s="43" t="s">
        <v>12</v>
      </c>
      <c r="D43" s="43" t="s">
        <v>13</v>
      </c>
      <c r="E43" s="43" t="s">
        <v>14</v>
      </c>
    </row>
    <row r="44" spans="1:7" ht="13.5" customHeight="1" x14ac:dyDescent="0.25">
      <c r="A44" s="43">
        <v>1</v>
      </c>
      <c r="B44" s="43">
        <v>2</v>
      </c>
      <c r="C44" s="43">
        <v>3</v>
      </c>
      <c r="D44" s="43">
        <v>4</v>
      </c>
      <c r="E44" s="43">
        <v>5</v>
      </c>
    </row>
    <row r="45" spans="1:7" ht="78" customHeight="1" x14ac:dyDescent="0.25">
      <c r="A45" s="43">
        <v>1</v>
      </c>
      <c r="B45" s="44" t="s">
        <v>79</v>
      </c>
      <c r="C45" s="21"/>
      <c r="D45" s="21">
        <f>F54</f>
        <v>31000000</v>
      </c>
      <c r="E45" s="21">
        <f>SUM(C45:D45)</f>
        <v>31000000</v>
      </c>
    </row>
    <row r="46" spans="1:7" ht="72.75" customHeight="1" x14ac:dyDescent="0.25">
      <c r="A46" s="43">
        <v>2</v>
      </c>
      <c r="B46" s="44" t="s">
        <v>64</v>
      </c>
      <c r="C46" s="21"/>
      <c r="D46" s="21">
        <v>8060000</v>
      </c>
      <c r="E46" s="21">
        <f>SUM(C46:D46)</f>
        <v>8060000</v>
      </c>
    </row>
    <row r="47" spans="1:7" x14ac:dyDescent="0.25">
      <c r="A47" s="58" t="s">
        <v>14</v>
      </c>
      <c r="B47" s="58"/>
      <c r="C47" s="21"/>
      <c r="D47" s="21">
        <f>SUM(D45+D46)</f>
        <v>39060000</v>
      </c>
      <c r="E47" s="21">
        <f>SUM(E45+E46)</f>
        <v>39060000</v>
      </c>
    </row>
    <row r="48" spans="1:7" ht="6" customHeight="1" x14ac:dyDescent="0.25">
      <c r="A48" s="1"/>
    </row>
    <row r="49" spans="1:7" ht="18.75" customHeight="1" x14ac:dyDescent="0.25">
      <c r="A49" s="17" t="s">
        <v>33</v>
      </c>
      <c r="B49" s="59" t="s">
        <v>19</v>
      </c>
      <c r="C49" s="59"/>
      <c r="D49" s="59"/>
      <c r="E49" s="59"/>
      <c r="F49" s="59"/>
      <c r="G49" s="59"/>
    </row>
    <row r="50" spans="1:7" ht="6.75" customHeight="1" x14ac:dyDescent="0.25">
      <c r="A50" s="1"/>
    </row>
    <row r="51" spans="1:7" ht="28.5" customHeight="1" x14ac:dyDescent="0.25">
      <c r="A51" s="43" t="s">
        <v>8</v>
      </c>
      <c r="B51" s="43" t="s">
        <v>20</v>
      </c>
      <c r="C51" s="43" t="s">
        <v>21</v>
      </c>
      <c r="D51" s="43" t="s">
        <v>22</v>
      </c>
      <c r="E51" s="43" t="s">
        <v>12</v>
      </c>
      <c r="F51" s="43" t="s">
        <v>13</v>
      </c>
      <c r="G51" s="43" t="s">
        <v>14</v>
      </c>
    </row>
    <row r="52" spans="1:7" ht="13.5" customHeight="1" x14ac:dyDescent="0.25">
      <c r="A52" s="43">
        <v>1</v>
      </c>
      <c r="B52" s="43">
        <v>2</v>
      </c>
      <c r="C52" s="43">
        <v>3</v>
      </c>
      <c r="D52" s="43">
        <v>4</v>
      </c>
      <c r="E52" s="43">
        <v>5</v>
      </c>
      <c r="F52" s="43">
        <v>6</v>
      </c>
      <c r="G52" s="43">
        <v>7</v>
      </c>
    </row>
    <row r="53" spans="1:7" ht="15" customHeight="1" x14ac:dyDescent="0.25">
      <c r="A53" s="30">
        <v>1</v>
      </c>
      <c r="B53" s="31" t="s">
        <v>23</v>
      </c>
      <c r="C53" s="43"/>
      <c r="D53" s="43"/>
      <c r="E53" s="43"/>
      <c r="F53" s="43"/>
      <c r="G53" s="43"/>
    </row>
    <row r="54" spans="1:7" ht="32.25" customHeight="1" x14ac:dyDescent="0.25">
      <c r="A54" s="43"/>
      <c r="B54" s="45" t="s">
        <v>82</v>
      </c>
      <c r="C54" s="43" t="s">
        <v>52</v>
      </c>
      <c r="D54" s="43" t="s">
        <v>69</v>
      </c>
      <c r="E54" s="21"/>
      <c r="F54" s="21">
        <v>31000000</v>
      </c>
      <c r="G54" s="21">
        <f>SUM(E54:F54)</f>
        <v>31000000</v>
      </c>
    </row>
    <row r="55" spans="1:7" ht="117.75" customHeight="1" x14ac:dyDescent="0.25">
      <c r="A55" s="43"/>
      <c r="B55" s="45" t="s">
        <v>83</v>
      </c>
      <c r="C55" s="43" t="s">
        <v>52</v>
      </c>
      <c r="D55" s="49" t="s">
        <v>69</v>
      </c>
      <c r="E55" s="21"/>
      <c r="F55" s="21">
        <v>2260000</v>
      </c>
      <c r="G55" s="21">
        <f>SUM(E55:F55)</f>
        <v>2260000</v>
      </c>
    </row>
    <row r="56" spans="1:7" ht="64.5" customHeight="1" x14ac:dyDescent="0.25">
      <c r="A56" s="43"/>
      <c r="B56" s="45" t="s">
        <v>84</v>
      </c>
      <c r="C56" s="43" t="s">
        <v>52</v>
      </c>
      <c r="D56" s="49" t="s">
        <v>69</v>
      </c>
      <c r="E56" s="21"/>
      <c r="F56" s="21">
        <v>5800000</v>
      </c>
      <c r="G56" s="21">
        <f>SUM(E56:F56)</f>
        <v>5800000</v>
      </c>
    </row>
    <row r="57" spans="1:7" ht="15" customHeight="1" x14ac:dyDescent="0.25">
      <c r="A57" s="30">
        <v>2</v>
      </c>
      <c r="B57" s="31" t="s">
        <v>24</v>
      </c>
      <c r="C57" s="43"/>
      <c r="D57" s="43"/>
      <c r="E57" s="43"/>
      <c r="F57" s="21"/>
      <c r="G57" s="43"/>
    </row>
    <row r="58" spans="1:7" ht="33.75" customHeight="1" x14ac:dyDescent="0.25">
      <c r="A58" s="30"/>
      <c r="B58" s="45" t="s">
        <v>70</v>
      </c>
      <c r="C58" s="49" t="s">
        <v>53</v>
      </c>
      <c r="D58" s="34" t="s">
        <v>57</v>
      </c>
      <c r="E58" s="49"/>
      <c r="F58" s="29">
        <v>10</v>
      </c>
      <c r="G58" s="29">
        <f>SUM(E58:F58)</f>
        <v>10</v>
      </c>
    </row>
    <row r="59" spans="1:7" ht="71.25" customHeight="1" x14ac:dyDescent="0.25">
      <c r="A59" s="30"/>
      <c r="B59" s="45" t="s">
        <v>71</v>
      </c>
      <c r="C59" s="49" t="s">
        <v>53</v>
      </c>
      <c r="D59" s="34" t="s">
        <v>57</v>
      </c>
      <c r="E59" s="49"/>
      <c r="F59" s="29">
        <v>10</v>
      </c>
      <c r="G59" s="29">
        <f>SUM(E59:F59)</f>
        <v>10</v>
      </c>
    </row>
    <row r="60" spans="1:7" ht="47.25" x14ac:dyDescent="0.25">
      <c r="A60" s="22"/>
      <c r="B60" s="45" t="s">
        <v>72</v>
      </c>
      <c r="C60" s="43" t="s">
        <v>74</v>
      </c>
      <c r="D60" s="34" t="s">
        <v>57</v>
      </c>
      <c r="E60" s="36"/>
      <c r="F60" s="29">
        <v>1</v>
      </c>
      <c r="G60" s="29">
        <f>SUM(E60:F60)</f>
        <v>1</v>
      </c>
    </row>
    <row r="61" spans="1:7" ht="78.75" x14ac:dyDescent="0.25">
      <c r="A61" s="22"/>
      <c r="B61" s="45" t="s">
        <v>73</v>
      </c>
      <c r="C61" s="16" t="s">
        <v>53</v>
      </c>
      <c r="D61" s="47" t="s">
        <v>57</v>
      </c>
      <c r="E61" s="46"/>
      <c r="F61" s="29">
        <v>1</v>
      </c>
      <c r="G61" s="29">
        <f>SUM(E61:F61)</f>
        <v>1</v>
      </c>
    </row>
    <row r="62" spans="1:7" ht="13.5" customHeight="1" x14ac:dyDescent="0.25">
      <c r="A62" s="30">
        <v>3</v>
      </c>
      <c r="B62" s="31" t="s">
        <v>25</v>
      </c>
      <c r="C62" s="43"/>
      <c r="D62" s="43"/>
      <c r="E62" s="36"/>
      <c r="F62" s="21"/>
      <c r="G62" s="43"/>
    </row>
    <row r="63" spans="1:7" ht="48.75" customHeight="1" x14ac:dyDescent="0.25">
      <c r="A63" s="43"/>
      <c r="B63" s="45" t="s">
        <v>75</v>
      </c>
      <c r="C63" s="16" t="s">
        <v>52</v>
      </c>
      <c r="D63" s="48" t="s">
        <v>85</v>
      </c>
      <c r="E63" s="52"/>
      <c r="F63" s="21">
        <f>F54/F58</f>
        <v>3100000</v>
      </c>
      <c r="G63" s="21">
        <f>SUM(E63:F63)</f>
        <v>3100000</v>
      </c>
    </row>
    <row r="64" spans="1:7" ht="84" customHeight="1" x14ac:dyDescent="0.25">
      <c r="A64" s="43"/>
      <c r="B64" s="45" t="s">
        <v>76</v>
      </c>
      <c r="C64" s="16" t="s">
        <v>52</v>
      </c>
      <c r="D64" s="48" t="s">
        <v>85</v>
      </c>
      <c r="E64" s="52"/>
      <c r="F64" s="21">
        <f>220000</f>
        <v>220000</v>
      </c>
      <c r="G64" s="21">
        <f t="shared" ref="G64:G69" si="0">SUM(E64:F64)</f>
        <v>220000</v>
      </c>
    </row>
    <row r="65" spans="1:7" ht="49.5" customHeight="1" x14ac:dyDescent="0.25">
      <c r="A65" s="49"/>
      <c r="B65" s="45" t="s">
        <v>77</v>
      </c>
      <c r="C65" s="16" t="s">
        <v>52</v>
      </c>
      <c r="D65" s="48" t="s">
        <v>85</v>
      </c>
      <c r="E65" s="52"/>
      <c r="F65" s="21">
        <v>60000</v>
      </c>
      <c r="G65" s="21">
        <f t="shared" si="0"/>
        <v>60000</v>
      </c>
    </row>
    <row r="66" spans="1:7" ht="80.25" customHeight="1" x14ac:dyDescent="0.25">
      <c r="A66" s="43"/>
      <c r="B66" s="45" t="s">
        <v>78</v>
      </c>
      <c r="C66" s="16" t="s">
        <v>52</v>
      </c>
      <c r="D66" s="48" t="s">
        <v>85</v>
      </c>
      <c r="E66" s="52"/>
      <c r="F66" s="21">
        <v>5800000</v>
      </c>
      <c r="G66" s="21">
        <f t="shared" si="0"/>
        <v>5800000</v>
      </c>
    </row>
    <row r="67" spans="1:7" ht="14.25" customHeight="1" x14ac:dyDescent="0.25">
      <c r="A67" s="30">
        <v>4</v>
      </c>
      <c r="B67" s="31" t="s">
        <v>26</v>
      </c>
      <c r="C67" s="43"/>
      <c r="D67" s="43"/>
      <c r="E67" s="36"/>
      <c r="F67" s="21"/>
      <c r="G67" s="43"/>
    </row>
    <row r="68" spans="1:7" ht="72" customHeight="1" x14ac:dyDescent="0.25">
      <c r="A68" s="22"/>
      <c r="B68" s="45" t="s">
        <v>58</v>
      </c>
      <c r="C68" s="43" t="s">
        <v>54</v>
      </c>
      <c r="D68" s="48" t="s">
        <v>85</v>
      </c>
      <c r="E68" s="36"/>
      <c r="F68" s="51">
        <v>45.2</v>
      </c>
      <c r="G68" s="51">
        <f t="shared" si="0"/>
        <v>45.2</v>
      </c>
    </row>
    <row r="69" spans="1:7" ht="65.25" customHeight="1" x14ac:dyDescent="0.25">
      <c r="A69" s="16"/>
      <c r="B69" s="45" t="s">
        <v>86</v>
      </c>
      <c r="C69" s="16" t="s">
        <v>54</v>
      </c>
      <c r="D69" s="48" t="s">
        <v>85</v>
      </c>
      <c r="E69" s="48"/>
      <c r="F69" s="29">
        <v>30</v>
      </c>
      <c r="G69" s="53">
        <f t="shared" si="0"/>
        <v>30</v>
      </c>
    </row>
    <row r="70" spans="1:7" ht="10.5" customHeight="1" x14ac:dyDescent="0.25">
      <c r="A70" s="1"/>
    </row>
    <row r="71" spans="1:7" ht="10.5" customHeight="1" x14ac:dyDescent="0.25">
      <c r="A71" s="56" t="s">
        <v>49</v>
      </c>
      <c r="B71" s="56"/>
      <c r="C71" s="56"/>
      <c r="D71" s="19"/>
    </row>
    <row r="72" spans="1:7" ht="27.75" customHeight="1" x14ac:dyDescent="0.25">
      <c r="A72" s="56"/>
      <c r="B72" s="56"/>
      <c r="C72" s="56"/>
      <c r="D72" s="18"/>
      <c r="E72" s="4"/>
      <c r="F72" s="57" t="s">
        <v>68</v>
      </c>
      <c r="G72" s="57"/>
    </row>
    <row r="73" spans="1:7" ht="12" customHeight="1" x14ac:dyDescent="0.25">
      <c r="A73" s="3"/>
      <c r="B73" s="17"/>
      <c r="D73" s="15" t="s">
        <v>27</v>
      </c>
      <c r="F73" s="54" t="s">
        <v>35</v>
      </c>
      <c r="G73" s="54"/>
    </row>
    <row r="74" spans="1:7" ht="16.5" customHeight="1" x14ac:dyDescent="0.25">
      <c r="A74" s="55" t="s">
        <v>28</v>
      </c>
      <c r="B74" s="55"/>
      <c r="C74" s="26"/>
      <c r="D74" s="26"/>
    </row>
    <row r="75" spans="1:7" x14ac:dyDescent="0.25">
      <c r="A75" s="27" t="s">
        <v>50</v>
      </c>
      <c r="B75" s="42"/>
      <c r="C75" s="26"/>
      <c r="D75" s="26"/>
    </row>
    <row r="76" spans="1:7" ht="28.5" customHeight="1" x14ac:dyDescent="0.25">
      <c r="A76" s="56" t="s">
        <v>51</v>
      </c>
      <c r="B76" s="56"/>
      <c r="C76" s="56"/>
      <c r="D76" s="28"/>
      <c r="E76" s="4"/>
      <c r="F76" s="57" t="s">
        <v>62</v>
      </c>
      <c r="G76" s="57"/>
    </row>
    <row r="77" spans="1:7" ht="15.75" x14ac:dyDescent="0.25">
      <c r="A77" s="19"/>
      <c r="B77" s="17"/>
      <c r="C77" s="17"/>
      <c r="D77" s="15" t="s">
        <v>27</v>
      </c>
      <c r="F77" s="54" t="s">
        <v>35</v>
      </c>
      <c r="G77" s="54"/>
    </row>
    <row r="78" spans="1:7" x14ac:dyDescent="0.25">
      <c r="A78" s="23" t="s">
        <v>63</v>
      </c>
    </row>
    <row r="79" spans="1:7" x14ac:dyDescent="0.25">
      <c r="A79" s="6" t="s">
        <v>34</v>
      </c>
    </row>
  </sheetData>
  <mergeCells count="46">
    <mergeCell ref="F1:G3"/>
    <mergeCell ref="E5:G5"/>
    <mergeCell ref="E6:G6"/>
    <mergeCell ref="E7:G7"/>
    <mergeCell ref="E8:G8"/>
    <mergeCell ref="E9:G9"/>
    <mergeCell ref="A11:G11"/>
    <mergeCell ref="A12:G12"/>
    <mergeCell ref="C14:F14"/>
    <mergeCell ref="L14:M14"/>
    <mergeCell ref="O14:P14"/>
    <mergeCell ref="D15:E15"/>
    <mergeCell ref="I15:K15"/>
    <mergeCell ref="L15:M15"/>
    <mergeCell ref="O15:P15"/>
    <mergeCell ref="C16:F16"/>
    <mergeCell ref="D17:E17"/>
    <mergeCell ref="I17:K17"/>
    <mergeCell ref="L17:M17"/>
    <mergeCell ref="O17:P17"/>
    <mergeCell ref="E18:F18"/>
    <mergeCell ref="K18:M18"/>
    <mergeCell ref="N18:O18"/>
    <mergeCell ref="E19:F19"/>
    <mergeCell ref="K19:L19"/>
    <mergeCell ref="M19:O19"/>
    <mergeCell ref="B20:G20"/>
    <mergeCell ref="B21:G21"/>
    <mergeCell ref="B22:G22"/>
    <mergeCell ref="F72:G72"/>
    <mergeCell ref="B24:G24"/>
    <mergeCell ref="B25:G25"/>
    <mergeCell ref="C27:F27"/>
    <mergeCell ref="B28:G28"/>
    <mergeCell ref="B30:G30"/>
    <mergeCell ref="B31:G31"/>
    <mergeCell ref="F73:G73"/>
    <mergeCell ref="A74:B74"/>
    <mergeCell ref="A76:C76"/>
    <mergeCell ref="F76:G76"/>
    <mergeCell ref="F77:G77"/>
    <mergeCell ref="A39:B39"/>
    <mergeCell ref="B41:G41"/>
    <mergeCell ref="A47:B47"/>
    <mergeCell ref="B49:G49"/>
    <mergeCell ref="A71:C72"/>
  </mergeCells>
  <pageMargins left="0.31496062992125984" right="0.15748031496062992" top="0.55118110236220474" bottom="0.39370078740157483" header="0.31496062992125984" footer="0.31496062992125984"/>
  <pageSetup paperSize="9" scale="95" orientation="landscape" r:id="rId1"/>
  <rowBreaks count="4" manualBreakCount="4">
    <brk id="21" max="6" man="1"/>
    <brk id="44" max="6" man="1"/>
    <brk id="58" max="6" man="1"/>
    <brk id="6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1917670</vt:lpstr>
      <vt:lpstr>'1917670'!Область_друку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2023-04-06T06:04:26Z</cp:lastPrinted>
  <dcterms:created xsi:type="dcterms:W3CDTF">2018-12-28T08:43:53Z</dcterms:created>
  <dcterms:modified xsi:type="dcterms:W3CDTF">2023-04-13T07:17:17Z</dcterms:modified>
</cp:coreProperties>
</file>