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Січень\3001\Паспорти освіта\"/>
    </mc:Choice>
  </mc:AlternateContent>
  <bookViews>
    <workbookView xWindow="765" yWindow="300" windowWidth="24915" windowHeight="7275"/>
  </bookViews>
  <sheets>
    <sheet name="0611151" sheetId="1" r:id="rId1"/>
  </sheets>
  <definedNames>
    <definedName name="_xlnm.Print_Area" localSheetId="0">'0611151'!$A$1:$K$85</definedName>
  </definedNames>
  <calcPr calcId="152511"/>
</workbook>
</file>

<file path=xl/calcChain.xml><?xml version="1.0" encoding="utf-8"?>
<calcChain xmlns="http://schemas.openxmlformats.org/spreadsheetml/2006/main">
  <c r="J76" i="1" l="1"/>
  <c r="J71" i="1"/>
  <c r="J70" i="1"/>
  <c r="J69" i="1"/>
  <c r="J68" i="1"/>
  <c r="J67" i="1"/>
  <c r="F66" i="1"/>
  <c r="J66" i="1" s="1"/>
  <c r="J65" i="1"/>
  <c r="J63" i="1"/>
  <c r="J62" i="1"/>
  <c r="J61" i="1"/>
  <c r="J60" i="1"/>
  <c r="J59" i="1"/>
  <c r="J58" i="1"/>
  <c r="H45" i="1"/>
  <c r="F45" i="1"/>
  <c r="F51" i="1" s="1"/>
  <c r="D45" i="1"/>
  <c r="D51" i="1" s="1"/>
  <c r="D52" i="1" s="1"/>
  <c r="F73" i="1" s="1"/>
  <c r="H44" i="1"/>
  <c r="H51" i="1" l="1"/>
  <c r="H52" i="1" s="1"/>
  <c r="F52" i="1"/>
  <c r="H73" i="1" s="1"/>
  <c r="J73" i="1" s="1"/>
</calcChain>
</file>

<file path=xl/sharedStrings.xml><?xml version="1.0" encoding="utf-8"?>
<sst xmlns="http://schemas.openxmlformats.org/spreadsheetml/2006/main" count="133" uniqueCount="99">
  <si>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</si>
  <si>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2024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</si>
  <si>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</si>
  <si>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</si>
  <si>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</si>
  <si>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</si>
  <si>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</si>
  <si>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</si>
  <si>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0611151    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</si>
  <si>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1151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</si>
  <si>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0990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</si>
  <si>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Забезпечення діяльності інклюзивно-ресурсних центрів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</si>
  <si>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</si>
  <si>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1 114 123,00 гривень, у тому числі загального фонду — 1 114 123,00 гривень та спеціального фонду — 0,00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</si>
  <si>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</si>
  <si>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 к/96-ВР  (із змінами і доповненнями)</t>
  </si>
  <si>
    <t>Бюджетний кодекс України від 08.07.2010 року № 2456-VІ   (із змінами і доповненнями)</t>
  </si>
  <si>
    <t>Закон України від 26.04.2001  року № 2402-III "Про охорону дитинства" (із змінами і доповненнями)</t>
  </si>
  <si>
    <t>Закон України від 05.09.2017 року № 2145- VІІI   “Про освіту”  (із змінами і доповненнями)</t>
  </si>
  <si>
    <t xml:space="preserve">Закон України від 09.11.2023 року № 3460-IX  "Про Державний бюджет України на 2024 рік" </t>
  </si>
  <si>
    <t>Наказ Міністерства фінансів України від 26.08.2014 року № 836 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</si>
  <si>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20.09.2017 року № 793 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</si>
  <si>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від 26.09.2005 року  № 557 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</si>
  <si>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 № 102   "Про затвердження Інструкції про порядок обчислення заробітної плати працівників освіти "  (із змінами і доповненнями)</t>
  </si>
  <si>
    <t>Постанова Кабінету Міністрів України  від 28.12.2021 року № 1391 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</si>
  <si>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  від 30.08.2002 року  № 1298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</si>
  <si>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</si>
  <si>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 Кабінету Міністрів України від 12.07.2017 року № 545 "Про затвердження Положення про інклюзивно-ресурсний центр"  (із змінами і доповненнями)</t>
  </si>
  <si>
    <t>Постанова Кабінету Міністрів України від 15.09.2021 року № 957 "Про затвердження Порядку організації інклюзивного навчання у закладах загальної середньої освіти" (із змінами і доповненнями)</t>
  </si>
  <si>
    <t>Постанова Кабінету Міністрів України від 10.04.2019 № 530 "Про затвердження Порядку організації інклюзивного навчання у закладах дошкільної освіти" (із змінами і доповненнями)</t>
  </si>
  <si>
    <t>Постанова Кабінету Міністрів України від 21.08.2019 року № 779 "Про організацію інклюзивного навчання в закладах позашкільної освіти" (із змінами і доповненнями)</t>
  </si>
  <si>
    <t>Постанова Кабінету Міністрів України від 10.07.2019 року № 636 "Порядок організації інклюзивного навчання у закладах професійної (професійно-технічної) освіти" (із змінами і доповненнями)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</si>
  <si>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</si>
  <si>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21.12.2023 року № 15 "Про бюджет Хмельницької міської територіальної громади на 2024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</si>
  <si>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</si>
  <si>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</si>
  <si>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</si>
  <si>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Реалізація заходів спрямованих на забезпечення рівного доступу  осіб з особливими освітніми потребами до якісної  інклюзивної, початкової та середньої освіти</t>
  </si>
  <si>
    <r>
      <t>7. Мета бюджетної програми:</t>
    </r>
    <r>
      <rPr>
        <u/>
        <sz val="12"/>
        <rFont val="Times New Roman"/>
        <family val="1"/>
        <charset val="204"/>
      </rPr>
      <t>Забезпечення діяльності інклюзивно-ресурсних центрів. Забезпечення проведення комплексної психолого-педагогічної оцінки розвитку дитини,надання психолого-педагогічних,корекційно-розвиткових послуг та забезпечення системного кваліфікованого супроводу дітей з особливими освітніми потребами</t>
    </r>
  </si>
  <si>
    <t> 8.Завдання бюджетної програми:</t>
  </si>
  <si>
    <t>Завдання</t>
  </si>
  <si>
    <t>Забезпечити діяльність інклюзивно-ресурсних центрів. Забезпечити проведення комплексної психолого-педагогічної оцінки розвитку дитини, надання психолого-педагогічних, корекційно-розвиткових послуг та забезпечення системного кваліфікованого супроводу дітей з особливими освітніми потребами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</si>
  <si>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</si>
  <si>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</si>
  <si>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</si>
  <si>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</si>
  <si>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</si>
  <si>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</si>
  <si>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Створення належних умов для діяльності працівників інклюзивно-ресурсного центрі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</si>
  <si>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</si>
  <si>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</si>
  <si>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</si>
  <si>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</si>
  <si>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</si>
  <si>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</si>
  <si>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</si>
  <si>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</si>
  <si>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</si>
  <si>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 xml:space="preserve">Кількість закладів </t>
  </si>
  <si>
    <t>од.</t>
  </si>
  <si>
    <t xml:space="preserve">Мережа </t>
  </si>
  <si>
    <t>Витрати місцевого бюджету на оплату заробітної плати з нарахуваннями інклюзивно-ресурсних центрів</t>
  </si>
  <si>
    <t>грн</t>
  </si>
  <si>
    <t>Кошторис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</si>
  <si>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</si>
  <si>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</si>
  <si>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</si>
  <si>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</si>
  <si>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</si>
  <si>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продукту</t>
  </si>
  <si>
    <t xml:space="preserve">Прогнозна кількість дітей з особливими освітніми потребами від 2 до 18 років, які звернуться в ІРЦ </t>
  </si>
  <si>
    <t>осіб</t>
  </si>
  <si>
    <t>Розрахунок</t>
  </si>
  <si>
    <t xml:space="preserve">Розрахункова кількість дітей на одну штатну одиницю </t>
  </si>
  <si>
    <t>Прогнозна кількість запланованих психолого-педагогічних комплексних оцінок розвитку дитини</t>
  </si>
  <si>
    <t>План роботи</t>
  </si>
  <si>
    <t>Кількість запланованих корекційно-розвиткових занять для дітей з особливими освітніми потребами</t>
  </si>
  <si>
    <t>Кількість запланованих консультацій для батьків дітей переселенців</t>
  </si>
  <si>
    <t>Кількість запланованих консультацій для батьків дітей з ООП</t>
  </si>
  <si>
    <t>Кількість запланованих консультацій для педагогічних працівників</t>
  </si>
  <si>
    <t>ефективності</t>
  </si>
  <si>
    <t>Середньорічні витрати на одну штатну одиницю без заробітної плати педагогічного персоналу</t>
  </si>
  <si>
    <t>якості</t>
  </si>
  <si>
    <t>Відсоток охоплення дітей з особливими освітніми потребами від 2 до 18 років ІРЦ</t>
  </si>
  <si>
    <t>%</t>
  </si>
  <si>
    <t>Відсоток захищених статей загального фонду видатків в загальному обсязі</t>
  </si>
  <si>
    <t>Звітність</t>
  </si>
  <si>
    <t xml:space="preserve">В.о. директора Департаменту освіти та науки   </t>
  </si>
  <si>
    <t>Ольга КШАНОВСЬКА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</si>
  <si>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</si>
  <si>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</si>
  <si>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ПОГОДЖЕНО:
Фінансове управління 
Хмельницької міської ради                                               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</si>
  <si>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</si>
  <si>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</si>
  <si>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</si>
  <si>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</si>
  <si>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26 січня 2024 року № 16</t>
    </r>
  </si>
  <si>
    <t xml:space="preserve">Ярослава Балабась </t>
  </si>
  <si>
    <t>25.01.2024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</si>
</sst>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₴_-;\-* #,##0.00\ _₴_-;_-* &quot;-&quot;??\ _₴_-;_-@_-"/>
    <numFmt numFmtId="164" formatCode="#,##0.00\ _₴"/>
    <numFmt numFmtId="165" formatCode="#,##0.0\ _₴"/>
  </numFmts>
  <fonts count="34" x14ac:knownFonts="1">
    <font>
      <sz val="10"/>
      <color rgb="FF000000"/>
      <name val="Times New Roman"/>
      <charset val="204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 Cyr"/>
      <charset val="204"/>
    </font>
    <font>
      <sz val="8"/>
      <name val="Times New Roman Cyr"/>
      <charset val="204"/>
    </font>
    <font>
      <sz val="12"/>
      <name val="Times New Roman Cyr"/>
      <charset val="204"/>
    </font>
    <font>
      <sz val="9"/>
      <color indexed="8"/>
      <name val="Times New Roman Cyr"/>
      <charset val="204"/>
    </font>
    <font>
      <sz val="8"/>
      <color indexed="8"/>
      <name val="Times New Roman Cyr"/>
      <charset val="204"/>
    </font>
    <font>
      <sz val="10"/>
      <name val="Times New Roman"/>
      <family val="1"/>
    </font>
    <font>
      <sz val="8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">
    <xf numFmtId="0" fontId="0" fillId="0" borderId="0"/>
    <xf numFmtId="0" fontId="2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/>
    <xf numFmtId="0" fontId="25" fillId="0" borderId="0"/>
    <xf numFmtId="0" fontId="2" fillId="0" borderId="0"/>
    <xf numFmtId="0" fontId="29" fillId="0" borderId="0"/>
    <xf numFmtId="0" fontId="25" fillId="0" borderId="0"/>
    <xf numFmtId="0" fontId="31" fillId="0" borderId="0"/>
    <xf numFmtId="0" fontId="32" fillId="0" borderId="0"/>
    <xf numFmtId="0" fontId="1" fillId="0" borderId="0"/>
    <xf numFmtId="0" fontId="23" fillId="16" borderId="13" applyNumberFormat="0" applyFont="0" applyAlignment="0" applyProtection="0"/>
    <xf numFmtId="0" fontId="33" fillId="0" borderId="0"/>
    <xf numFmtId="43" fontId="2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 wrapText="1" shrinkToFit="1"/>
    </xf>
    <xf numFmtId="3" fontId="9" fillId="0" borderId="0" xfId="0" applyNumberFormat="1" applyFont="1" applyFill="1" applyBorder="1" applyAlignment="1">
      <alignment horizontal="center" vertical="center" wrapText="1" shrinkToFit="1"/>
    </xf>
    <xf numFmtId="1" fontId="9" fillId="0" borderId="1" xfId="0" applyNumberFormat="1" applyFont="1" applyFill="1" applyBorder="1" applyAlignment="1">
      <alignment horizontal="center" vertical="center" wrapText="1" shrinkToFi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14" fillId="0" borderId="6" xfId="0" applyNumberFormat="1" applyFont="1" applyFill="1" applyBorder="1" applyAlignment="1">
      <alignment horizontal="center" vertical="center" wrapText="1" shrinkToFit="1"/>
    </xf>
    <xf numFmtId="1" fontId="14" fillId="0" borderId="0" xfId="0" applyNumberFormat="1" applyFont="1" applyFill="1" applyBorder="1" applyAlignment="1">
      <alignment vertical="center" wrapText="1" shrinkToFit="1"/>
    </xf>
    <xf numFmtId="1" fontId="9" fillId="0" borderId="6" xfId="0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vertical="center" wrapText="1" shrinkToFi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0" fontId="13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5" fillId="0" borderId="6" xfId="1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left" vertical="top" wrapText="1"/>
    </xf>
    <xf numFmtId="2" fontId="9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wrapText="1"/>
    </xf>
    <xf numFmtId="2" fontId="17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2" fontId="20" fillId="0" borderId="0" xfId="0" applyNumberFormat="1" applyFont="1" applyFill="1" applyBorder="1" applyAlignment="1">
      <alignment horizontal="right"/>
    </xf>
    <xf numFmtId="0" fontId="10" fillId="0" borderId="0" xfId="1" applyFont="1" applyFill="1" applyBorder="1" applyAlignment="1">
      <alignment horizontal="left" wrapText="1"/>
    </xf>
    <xf numFmtId="0" fontId="3" fillId="0" borderId="5" xfId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center" vertical="center" wrapText="1" shrinkToFit="1"/>
    </xf>
    <xf numFmtId="164" fontId="3" fillId="0" borderId="4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center" vertical="center" wrapText="1" shrinkToFit="1"/>
    </xf>
    <xf numFmtId="165" fontId="3" fillId="0" borderId="4" xfId="0" applyNumberFormat="1" applyFont="1" applyFill="1" applyBorder="1" applyAlignment="1">
      <alignment horizontal="center" vertical="center" wrapText="1" shrinkToFi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64" fontId="9" fillId="0" borderId="2" xfId="0" applyNumberFormat="1" applyFont="1" applyFill="1" applyBorder="1" applyAlignment="1">
      <alignment horizontal="center" vertical="center" wrapText="1" shrinkToFit="1"/>
    </xf>
    <xf numFmtId="164" fontId="9" fillId="0" borderId="4" xfId="0" applyNumberFormat="1" applyFont="1" applyFill="1" applyBorder="1" applyAlignment="1">
      <alignment horizontal="center" vertical="center" wrapText="1" shrinkToFi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1" fontId="9" fillId="0" borderId="4" xfId="0" applyNumberFormat="1" applyFont="1" applyFill="1" applyBorder="1" applyAlignment="1">
      <alignment horizontal="center" vertical="center" wrapText="1" shrinkToFit="1"/>
    </xf>
    <xf numFmtId="3" fontId="15" fillId="0" borderId="2" xfId="0" applyNumberFormat="1" applyFont="1" applyFill="1" applyBorder="1" applyAlignment="1">
      <alignment horizontal="center" vertical="center" wrapText="1" shrinkToFit="1"/>
    </xf>
    <xf numFmtId="3" fontId="15" fillId="0" borderId="4" xfId="0" applyNumberFormat="1" applyFont="1" applyFill="1" applyBorder="1" applyAlignment="1">
      <alignment horizontal="center" vertical="center" wrapText="1" shrinkToFit="1"/>
    </xf>
    <xf numFmtId="3" fontId="9" fillId="0" borderId="2" xfId="0" applyNumberFormat="1" applyFont="1" applyFill="1" applyBorder="1" applyAlignment="1">
      <alignment horizontal="center" vertical="center" wrapText="1" shrinkToFit="1"/>
    </xf>
    <xf numFmtId="3" fontId="9" fillId="0" borderId="4" xfId="0" applyNumberFormat="1" applyFont="1" applyFill="1" applyBorder="1" applyAlignment="1">
      <alignment horizontal="center" vertical="center" wrapText="1" shrinkToFit="1"/>
    </xf>
    <xf numFmtId="2" fontId="9" fillId="0" borderId="2" xfId="0" applyNumberFormat="1" applyFont="1" applyFill="1" applyBorder="1" applyAlignment="1">
      <alignment horizontal="center" vertical="center" wrapText="1" shrinkToFit="1"/>
    </xf>
    <xf numFmtId="2" fontId="9" fillId="0" borderId="4" xfId="0" applyNumberFormat="1" applyFont="1" applyFill="1" applyBorder="1" applyAlignment="1">
      <alignment horizontal="center" vertical="center" wrapText="1" shrinkToFit="1"/>
    </xf>
    <xf numFmtId="4" fontId="9" fillId="0" borderId="2" xfId="0" applyNumberFormat="1" applyFont="1" applyFill="1" applyBorder="1" applyAlignment="1">
      <alignment horizontal="center" vertical="center" wrapText="1" shrinkToFit="1"/>
    </xf>
    <xf numFmtId="4" fontId="9" fillId="0" borderId="4" xfId="0" applyNumberFormat="1" applyFont="1" applyFill="1" applyBorder="1" applyAlignment="1">
      <alignment horizontal="center" vertical="center" wrapText="1" shrinkToFit="1"/>
    </xf>
    <xf numFmtId="2" fontId="3" fillId="0" borderId="2" xfId="0" applyNumberFormat="1" applyFont="1" applyFill="1" applyBorder="1" applyAlignment="1">
      <alignment horizontal="center" vertical="center" wrapText="1" shrinkToFit="1"/>
    </xf>
    <xf numFmtId="2" fontId="3" fillId="0" borderId="4" xfId="0" applyNumberFormat="1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1" fontId="14" fillId="0" borderId="4" xfId="0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vertical="center" wrapText="1" shrinkToFit="1"/>
    </xf>
    <xf numFmtId="4" fontId="9" fillId="0" borderId="4" xfId="0" applyNumberFormat="1" applyFont="1" applyFill="1" applyBorder="1" applyAlignment="1">
      <alignment vertical="center" wrapText="1" shrinkToFi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1" fontId="14" fillId="0" borderId="3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right" vertical="center" wrapText="1" shrinkToFit="1"/>
    </xf>
    <xf numFmtId="4" fontId="9" fillId="0" borderId="4" xfId="0" applyNumberFormat="1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3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аголовок 1 2" xfId="21"/>
    <cellStyle name="Заголовок 2 2" xfId="22"/>
    <cellStyle name="Заголовок 3 2" xfId="23"/>
    <cellStyle name="Заголовок 4 2" xfId="24"/>
    <cellStyle name="Звичайний" xfId="0" builtinId="0"/>
    <cellStyle name="Звичайний 2" xfId="25"/>
    <cellStyle name="Звичайний 2 2" xfId="26"/>
    <cellStyle name="Звичайний 3" xfId="27"/>
    <cellStyle name="Звичайний 3 2" xfId="28"/>
    <cellStyle name="Обычный 2" xfId="1"/>
    <cellStyle name="Обычный 2 2" xfId="29"/>
    <cellStyle name="Обычный 3" xfId="30"/>
    <cellStyle name="Обычный 3 2" xfId="31"/>
    <cellStyle name="Обычный 4" xfId="32"/>
    <cellStyle name="Примечание 2" xfId="33"/>
    <cellStyle name="Стиль 1" xfId="34"/>
    <cellStyle name="Финансовый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86"/>
  <sheetViews>
    <sheetView tabSelected="1" view="pageBreakPreview" zoomScale="60" zoomScaleNormal="70" workbookViewId="0">
      <selection activeCell="B83" sqref="B83:D83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 customWidth="1"/>
    <col min="11" max="11" width="14.1640625" style="1" customWidth="1"/>
    <col min="12" max="13" width="9.33203125" style="1"/>
    <col min="14" max="14" width="15.1640625" style="1" customWidth="1"/>
    <col min="15" max="18" width="9.33203125" style="1"/>
    <col min="19" max="19" width="25" style="1" customWidth="1"/>
    <col min="20" max="20" width="16" style="1" customWidth="1"/>
    <col min="21" max="21" width="11.83203125" style="1" bestFit="1" customWidth="1"/>
    <col min="22" max="16384" width="9.33203125" style="1"/>
  </cols>
  <sheetData>
    <row r="1" spans="1:11" ht="81" customHeight="1" x14ac:dyDescent="0.2">
      <c r="B1" s="2"/>
      <c r="C1" s="2"/>
      <c r="D1" s="2"/>
      <c r="E1" s="2"/>
      <c r="F1" s="2"/>
      <c r="G1" s="110" t="s">
        <v>0</v>
      </c>
      <c r="H1" s="111"/>
      <c r="I1" s="111"/>
      <c r="J1" s="111"/>
      <c r="K1" s="111"/>
    </row>
    <row r="2" spans="1:11" ht="122.25" customHeight="1" x14ac:dyDescent="0.2">
      <c r="B2" s="2"/>
      <c r="C2" s="2"/>
      <c r="D2" s="2"/>
      <c r="E2" s="2"/>
      <c r="F2" s="2"/>
      <c r="G2" s="112" t="s">
        <v>96</v>
      </c>
      <c r="H2" s="112"/>
      <c r="I2" s="112"/>
      <c r="J2" s="112"/>
      <c r="K2" s="112"/>
    </row>
    <row r="3" spans="1:11" ht="36" customHeight="1" x14ac:dyDescent="0.2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120.75" customHeight="1" x14ac:dyDescent="0.2">
      <c r="A4" s="3" t="s">
        <v>2</v>
      </c>
      <c r="B4" s="114" t="s">
        <v>3</v>
      </c>
      <c r="C4" s="114"/>
      <c r="D4" s="114"/>
      <c r="E4" s="114"/>
      <c r="F4" s="114"/>
      <c r="G4" s="108" t="s">
        <v>4</v>
      </c>
      <c r="H4" s="108"/>
      <c r="I4" s="108"/>
      <c r="J4" s="108"/>
      <c r="K4" s="108"/>
    </row>
    <row r="5" spans="1:11" ht="123.75" customHeight="1" x14ac:dyDescent="0.2">
      <c r="A5" s="4" t="s">
        <v>5</v>
      </c>
      <c r="B5" s="114" t="s">
        <v>6</v>
      </c>
      <c r="C5" s="114"/>
      <c r="D5" s="114"/>
      <c r="E5" s="114"/>
      <c r="F5" s="114"/>
      <c r="G5" s="114" t="s">
        <v>7</v>
      </c>
      <c r="H5" s="114"/>
      <c r="I5" s="114"/>
      <c r="J5" s="114"/>
      <c r="K5" s="114"/>
    </row>
    <row r="6" spans="1:11" ht="135.75" customHeight="1" x14ac:dyDescent="0.2">
      <c r="A6" s="4" t="s">
        <v>8</v>
      </c>
      <c r="B6" s="108" t="s">
        <v>9</v>
      </c>
      <c r="C6" s="108"/>
      <c r="D6" s="5" t="s">
        <v>10</v>
      </c>
      <c r="E6" s="109" t="s">
        <v>11</v>
      </c>
      <c r="F6" s="109"/>
      <c r="G6" s="108" t="s">
        <v>12</v>
      </c>
      <c r="H6" s="108"/>
      <c r="I6" s="108"/>
      <c r="J6" s="108"/>
      <c r="K6" s="108"/>
    </row>
    <row r="7" spans="1:11" ht="20.25" customHeight="1" x14ac:dyDescent="0.2">
      <c r="A7" s="100" t="s">
        <v>13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</row>
    <row r="8" spans="1:11" ht="24" customHeight="1" x14ac:dyDescent="0.2">
      <c r="A8" s="100" t="s">
        <v>14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</row>
    <row r="9" spans="1:11" s="6" customFormat="1" ht="25.5" customHeight="1" x14ac:dyDescent="0.2">
      <c r="A9" s="103" t="s">
        <v>15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</row>
    <row r="10" spans="1:11" s="6" customFormat="1" ht="20.25" customHeight="1" x14ac:dyDescent="0.2">
      <c r="A10" s="103" t="s">
        <v>16</v>
      </c>
      <c r="B10" s="103"/>
      <c r="C10" s="103"/>
      <c r="D10" s="103"/>
      <c r="E10" s="103"/>
      <c r="F10" s="103"/>
      <c r="G10" s="103"/>
      <c r="H10" s="103"/>
      <c r="I10" s="103"/>
      <c r="J10" s="7"/>
      <c r="K10" s="7"/>
    </row>
    <row r="11" spans="1:11" s="6" customFormat="1" ht="22.7" customHeight="1" x14ac:dyDescent="0.2">
      <c r="A11" s="103" t="s">
        <v>17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1:11" s="6" customFormat="1" ht="22.7" customHeight="1" x14ac:dyDescent="0.2">
      <c r="A12" s="103" t="s">
        <v>18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</row>
    <row r="13" spans="1:11" s="6" customFormat="1" ht="22.7" customHeight="1" x14ac:dyDescent="0.2">
      <c r="A13" s="103" t="s">
        <v>19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</row>
    <row r="14" spans="1:11" s="6" customFormat="1" ht="35.450000000000003" customHeight="1" x14ac:dyDescent="0.2">
      <c r="A14" s="103" t="s">
        <v>20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</row>
    <row r="15" spans="1:11" s="6" customFormat="1" ht="18.399999999999999" customHeight="1" x14ac:dyDescent="0.2">
      <c r="A15" s="103" t="s">
        <v>21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</row>
    <row r="16" spans="1:11" s="6" customFormat="1" ht="38.25" customHeight="1" x14ac:dyDescent="0.2">
      <c r="A16" s="104" t="s">
        <v>22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</row>
    <row r="17" spans="1:11" s="6" customFormat="1" ht="19.5" customHeight="1" x14ac:dyDescent="0.2">
      <c r="A17" s="104" t="s">
        <v>23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</row>
    <row r="18" spans="1:11" s="6" customFormat="1" ht="38.25" customHeight="1" x14ac:dyDescent="0.2">
      <c r="A18" s="104" t="s">
        <v>24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</row>
    <row r="19" spans="1:11" s="6" customFormat="1" ht="39.200000000000003" customHeight="1" x14ac:dyDescent="0.2">
      <c r="A19" s="103" t="s">
        <v>25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1:11" s="6" customFormat="1" ht="21.75" customHeight="1" x14ac:dyDescent="0.2">
      <c r="A20" s="103" t="s">
        <v>26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s="6" customFormat="1" ht="21.75" customHeight="1" x14ac:dyDescent="0.2">
      <c r="A21" s="103" t="s">
        <v>27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1:11" s="6" customFormat="1" ht="21.75" customHeight="1" x14ac:dyDescent="0.2">
      <c r="A22" s="103" t="s">
        <v>28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1:11" s="6" customFormat="1" ht="21.75" customHeight="1" x14ac:dyDescent="0.2">
      <c r="A23" s="103" t="s">
        <v>29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1:11" s="6" customFormat="1" ht="21.75" customHeight="1" x14ac:dyDescent="0.2">
      <c r="A24" s="103" t="s">
        <v>30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1:11" s="6" customFormat="1" ht="21.75" customHeight="1" x14ac:dyDescent="0.2">
      <c r="A25" s="103" t="s">
        <v>31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1:11" s="6" customFormat="1" ht="27.95" customHeight="1" x14ac:dyDescent="0.2">
      <c r="A26" s="103" t="s">
        <v>32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1:11" s="6" customFormat="1" ht="22.7" customHeight="1" x14ac:dyDescent="0.2">
      <c r="A27" s="103" t="s">
        <v>33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1:11" ht="23.25" customHeight="1" x14ac:dyDescent="0.2">
      <c r="A28" s="100" t="s">
        <v>34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9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23.25" customHeight="1" x14ac:dyDescent="0.2">
      <c r="A30" s="8" t="s">
        <v>35</v>
      </c>
      <c r="B30" s="83" t="s">
        <v>36</v>
      </c>
      <c r="C30" s="93"/>
      <c r="D30" s="93"/>
      <c r="E30" s="93"/>
      <c r="F30" s="93"/>
      <c r="G30" s="93"/>
      <c r="H30" s="84"/>
      <c r="I30" s="9"/>
      <c r="J30" s="9"/>
      <c r="K30" s="9"/>
    </row>
    <row r="31" spans="1:11" ht="37.35" customHeight="1" x14ac:dyDescent="0.2">
      <c r="A31" s="10">
        <v>1</v>
      </c>
      <c r="B31" s="64" t="s">
        <v>37</v>
      </c>
      <c r="C31" s="87"/>
      <c r="D31" s="87"/>
      <c r="E31" s="87"/>
      <c r="F31" s="87"/>
      <c r="G31" s="87"/>
      <c r="H31" s="65"/>
      <c r="I31" s="9"/>
      <c r="J31" s="9"/>
      <c r="K31" s="9"/>
    </row>
    <row r="32" spans="1:11" ht="11.65" hidden="1" customHeight="1" x14ac:dyDescent="0.2">
      <c r="A32" s="11"/>
      <c r="B32" s="3"/>
      <c r="C32" s="3"/>
      <c r="D32" s="3"/>
      <c r="E32" s="3"/>
      <c r="F32" s="3"/>
      <c r="G32" s="3"/>
      <c r="H32" s="3"/>
      <c r="I32" s="9"/>
      <c r="J32" s="9"/>
      <c r="K32" s="9"/>
    </row>
    <row r="33" spans="1:16" ht="48.75" customHeight="1" x14ac:dyDescent="0.2">
      <c r="A33" s="102" t="s">
        <v>38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</row>
    <row r="34" spans="1:16" ht="5.2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6" ht="23.25" customHeight="1" x14ac:dyDescent="0.2">
      <c r="A35" s="100" t="s">
        <v>39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1:16" ht="9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6" ht="23.25" customHeight="1" x14ac:dyDescent="0.2">
      <c r="A37" s="8" t="s">
        <v>35</v>
      </c>
      <c r="B37" s="83" t="s">
        <v>40</v>
      </c>
      <c r="C37" s="93"/>
      <c r="D37" s="93"/>
      <c r="E37" s="93"/>
      <c r="F37" s="93"/>
      <c r="G37" s="93"/>
      <c r="H37" s="84"/>
      <c r="I37" s="9"/>
      <c r="J37" s="9"/>
      <c r="K37" s="9"/>
    </row>
    <row r="38" spans="1:16" ht="55.5" customHeight="1" x14ac:dyDescent="0.2">
      <c r="A38" s="12">
        <v>1</v>
      </c>
      <c r="B38" s="64" t="s">
        <v>41</v>
      </c>
      <c r="C38" s="87"/>
      <c r="D38" s="87"/>
      <c r="E38" s="87"/>
      <c r="F38" s="87"/>
      <c r="G38" s="87"/>
      <c r="H38" s="65"/>
      <c r="I38" s="9"/>
      <c r="J38" s="9"/>
      <c r="K38" s="9"/>
    </row>
    <row r="39" spans="1:16" ht="8.1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6" ht="15.75" customHeight="1" x14ac:dyDescent="0.2">
      <c r="A40" s="100" t="s">
        <v>42</v>
      </c>
      <c r="B40" s="100"/>
      <c r="C40" s="100"/>
      <c r="D40" s="100"/>
      <c r="E40" s="100"/>
      <c r="F40" s="100"/>
      <c r="G40" s="100"/>
      <c r="H40" s="100"/>
      <c r="I40" s="9"/>
      <c r="J40" s="9"/>
      <c r="K40" s="9"/>
    </row>
    <row r="41" spans="1:16" ht="13.7" customHeight="1" x14ac:dyDescent="0.2">
      <c r="A41" s="101" t="s">
        <v>43</v>
      </c>
      <c r="B41" s="101"/>
      <c r="C41" s="101"/>
      <c r="D41" s="101"/>
      <c r="E41" s="101"/>
      <c r="F41" s="101"/>
      <c r="G41" s="101"/>
      <c r="H41" s="101"/>
      <c r="I41" s="101"/>
      <c r="J41" s="4"/>
      <c r="K41" s="4"/>
    </row>
    <row r="42" spans="1:16" s="16" customFormat="1" ht="30.2" customHeight="1" x14ac:dyDescent="0.2">
      <c r="A42" s="13" t="s">
        <v>35</v>
      </c>
      <c r="B42" s="83" t="s">
        <v>44</v>
      </c>
      <c r="C42" s="84"/>
      <c r="D42" s="83" t="s">
        <v>45</v>
      </c>
      <c r="E42" s="84"/>
      <c r="F42" s="83" t="s">
        <v>46</v>
      </c>
      <c r="G42" s="84"/>
      <c r="H42" s="83" t="s">
        <v>47</v>
      </c>
      <c r="I42" s="84"/>
      <c r="J42" s="14"/>
      <c r="K42" s="15"/>
    </row>
    <row r="43" spans="1:16" ht="15.75" x14ac:dyDescent="0.2">
      <c r="A43" s="17">
        <v>1</v>
      </c>
      <c r="B43" s="85">
        <v>2</v>
      </c>
      <c r="C43" s="86"/>
      <c r="D43" s="85">
        <v>3</v>
      </c>
      <c r="E43" s="86"/>
      <c r="F43" s="85">
        <v>4</v>
      </c>
      <c r="G43" s="86"/>
      <c r="H43" s="85">
        <v>6</v>
      </c>
      <c r="I43" s="86"/>
      <c r="J43" s="18"/>
      <c r="K43" s="9"/>
    </row>
    <row r="44" spans="1:16" ht="39.200000000000003" customHeight="1" x14ac:dyDescent="0.2">
      <c r="A44" s="19">
        <v>1</v>
      </c>
      <c r="B44" s="64" t="s">
        <v>48</v>
      </c>
      <c r="C44" s="65"/>
      <c r="D44" s="98">
        <v>1114123</v>
      </c>
      <c r="E44" s="99"/>
      <c r="F44" s="98">
        <v>0</v>
      </c>
      <c r="G44" s="99"/>
      <c r="H44" s="98">
        <f>D44+F44</f>
        <v>1114123</v>
      </c>
      <c r="I44" s="99"/>
      <c r="J44" s="20"/>
      <c r="K44" s="9"/>
    </row>
    <row r="45" spans="1:16" ht="15.75" x14ac:dyDescent="0.2">
      <c r="A45" s="95" t="s">
        <v>49</v>
      </c>
      <c r="B45" s="96"/>
      <c r="C45" s="97"/>
      <c r="D45" s="98">
        <f>SUM(D44)</f>
        <v>1114123</v>
      </c>
      <c r="E45" s="99"/>
      <c r="F45" s="98">
        <f t="shared" ref="F45" si="0">SUM(F44)</f>
        <v>0</v>
      </c>
      <c r="G45" s="99"/>
      <c r="H45" s="98">
        <f t="shared" ref="H45" si="1">SUM(H44)</f>
        <v>1114123</v>
      </c>
      <c r="I45" s="99"/>
      <c r="J45" s="9"/>
      <c r="K45" s="9"/>
    </row>
    <row r="46" spans="1:16" ht="9" customHeight="1" x14ac:dyDescent="0.2">
      <c r="A46" s="9"/>
      <c r="B46" s="3"/>
      <c r="C46" s="9"/>
      <c r="D46" s="21"/>
      <c r="E46" s="21"/>
      <c r="F46" s="21"/>
      <c r="G46" s="21"/>
      <c r="H46" s="21"/>
      <c r="I46" s="21"/>
      <c r="J46" s="9"/>
      <c r="K46" s="9"/>
    </row>
    <row r="47" spans="1:16" ht="15.75" customHeight="1" x14ac:dyDescent="0.2">
      <c r="A47" s="100" t="s">
        <v>50</v>
      </c>
      <c r="B47" s="100"/>
      <c r="C47" s="100"/>
      <c r="D47" s="100"/>
      <c r="E47" s="100"/>
      <c r="F47" s="100"/>
      <c r="G47" s="100"/>
      <c r="H47" s="100"/>
      <c r="I47" s="9"/>
      <c r="J47" s="9"/>
      <c r="K47" s="9"/>
      <c r="O47" s="20"/>
      <c r="P47" s="20"/>
    </row>
    <row r="48" spans="1:16" ht="18.75" customHeight="1" x14ac:dyDescent="0.2">
      <c r="A48" s="101" t="s">
        <v>43</v>
      </c>
      <c r="B48" s="101"/>
      <c r="C48" s="101"/>
      <c r="D48" s="101"/>
      <c r="E48" s="101"/>
      <c r="F48" s="101"/>
      <c r="G48" s="101"/>
      <c r="H48" s="101"/>
      <c r="I48" s="101"/>
      <c r="J48" s="4"/>
      <c r="K48" s="4"/>
    </row>
    <row r="49" spans="1:20" ht="22.7" customHeight="1" x14ac:dyDescent="0.2">
      <c r="A49" s="83" t="s">
        <v>51</v>
      </c>
      <c r="B49" s="93"/>
      <c r="C49" s="84"/>
      <c r="D49" s="83" t="s">
        <v>45</v>
      </c>
      <c r="E49" s="84"/>
      <c r="F49" s="83" t="s">
        <v>46</v>
      </c>
      <c r="G49" s="84"/>
      <c r="H49" s="83" t="s">
        <v>47</v>
      </c>
      <c r="I49" s="84"/>
      <c r="J49" s="9"/>
      <c r="K49" s="9"/>
    </row>
    <row r="50" spans="1:20" ht="16.5" customHeight="1" x14ac:dyDescent="0.2">
      <c r="A50" s="85">
        <v>1</v>
      </c>
      <c r="B50" s="94"/>
      <c r="C50" s="86"/>
      <c r="D50" s="85">
        <v>2</v>
      </c>
      <c r="E50" s="86"/>
      <c r="F50" s="85">
        <v>3</v>
      </c>
      <c r="G50" s="86"/>
      <c r="H50" s="85">
        <v>4</v>
      </c>
      <c r="I50" s="86"/>
      <c r="J50" s="9"/>
      <c r="K50" s="9"/>
    </row>
    <row r="51" spans="1:20" ht="42.6" customHeight="1" x14ac:dyDescent="0.2">
      <c r="A51" s="64" t="s">
        <v>52</v>
      </c>
      <c r="B51" s="87"/>
      <c r="C51" s="65"/>
      <c r="D51" s="88">
        <f>D45</f>
        <v>1114123</v>
      </c>
      <c r="E51" s="89"/>
      <c r="F51" s="88">
        <f>F45</f>
        <v>0</v>
      </c>
      <c r="G51" s="89"/>
      <c r="H51" s="88">
        <f>F51+D51</f>
        <v>1114123</v>
      </c>
      <c r="I51" s="89"/>
      <c r="J51" s="9"/>
      <c r="K51" s="9"/>
    </row>
    <row r="52" spans="1:20" ht="18.75" customHeight="1" x14ac:dyDescent="0.2">
      <c r="A52" s="90" t="s">
        <v>49</v>
      </c>
      <c r="B52" s="91"/>
      <c r="C52" s="92"/>
      <c r="D52" s="88">
        <f>D51</f>
        <v>1114123</v>
      </c>
      <c r="E52" s="89"/>
      <c r="F52" s="88">
        <f t="shared" ref="F52" si="2">F51</f>
        <v>0</v>
      </c>
      <c r="G52" s="89"/>
      <c r="H52" s="88">
        <f t="shared" ref="H52" si="3">H51</f>
        <v>1114123</v>
      </c>
      <c r="I52" s="89"/>
      <c r="J52" s="9"/>
      <c r="K52" s="9"/>
    </row>
    <row r="53" spans="1:20" ht="15.75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20" ht="17.45" customHeight="1" x14ac:dyDescent="0.2">
      <c r="A54" s="82" t="s">
        <v>53</v>
      </c>
      <c r="B54" s="82"/>
      <c r="C54" s="82"/>
      <c r="D54" s="82"/>
      <c r="E54" s="82"/>
      <c r="F54" s="82"/>
      <c r="G54" s="82"/>
      <c r="H54" s="82"/>
      <c r="I54" s="9"/>
      <c r="J54" s="9"/>
      <c r="K54" s="9"/>
    </row>
    <row r="55" spans="1:20" ht="27.2" customHeight="1" x14ac:dyDescent="0.2">
      <c r="A55" s="13" t="s">
        <v>35</v>
      </c>
      <c r="B55" s="13" t="s">
        <v>54</v>
      </c>
      <c r="C55" s="13" t="s">
        <v>55</v>
      </c>
      <c r="D55" s="83" t="s">
        <v>56</v>
      </c>
      <c r="E55" s="84"/>
      <c r="F55" s="83" t="s">
        <v>45</v>
      </c>
      <c r="G55" s="84"/>
      <c r="H55" s="83" t="s">
        <v>46</v>
      </c>
      <c r="I55" s="84"/>
      <c r="J55" s="83" t="s">
        <v>47</v>
      </c>
      <c r="K55" s="84"/>
    </row>
    <row r="56" spans="1:20" s="16" customFormat="1" ht="21.95" customHeight="1" x14ac:dyDescent="0.2">
      <c r="A56" s="17">
        <v>1</v>
      </c>
      <c r="B56" s="17">
        <v>2</v>
      </c>
      <c r="C56" s="17">
        <v>3</v>
      </c>
      <c r="D56" s="85">
        <v>4</v>
      </c>
      <c r="E56" s="86"/>
      <c r="F56" s="85">
        <v>5</v>
      </c>
      <c r="G56" s="86"/>
      <c r="H56" s="85">
        <v>6</v>
      </c>
      <c r="I56" s="86"/>
      <c r="J56" s="85">
        <v>7</v>
      </c>
      <c r="K56" s="86"/>
    </row>
    <row r="57" spans="1:20" ht="21.95" customHeight="1" x14ac:dyDescent="0.2">
      <c r="A57" s="19">
        <v>1</v>
      </c>
      <c r="B57" s="22" t="s">
        <v>57</v>
      </c>
      <c r="C57" s="23"/>
      <c r="D57" s="56"/>
      <c r="E57" s="57"/>
      <c r="F57" s="56"/>
      <c r="G57" s="57"/>
      <c r="H57" s="56"/>
      <c r="I57" s="57"/>
      <c r="J57" s="56"/>
      <c r="K57" s="57"/>
    </row>
    <row r="58" spans="1:20" ht="27.75" customHeight="1" x14ac:dyDescent="0.2">
      <c r="A58" s="24"/>
      <c r="B58" s="25" t="s">
        <v>58</v>
      </c>
      <c r="C58" s="25" t="s">
        <v>59</v>
      </c>
      <c r="D58" s="64" t="s">
        <v>60</v>
      </c>
      <c r="E58" s="65"/>
      <c r="F58" s="70">
        <v>2</v>
      </c>
      <c r="G58" s="71"/>
      <c r="H58" s="56"/>
      <c r="I58" s="57"/>
      <c r="J58" s="70">
        <f>F58+H58</f>
        <v>2</v>
      </c>
      <c r="K58" s="71"/>
    </row>
    <row r="59" spans="1:20" ht="69.95" customHeight="1" x14ac:dyDescent="0.2">
      <c r="A59" s="24"/>
      <c r="B59" s="25" t="s">
        <v>61</v>
      </c>
      <c r="C59" s="25" t="s">
        <v>62</v>
      </c>
      <c r="D59" s="64" t="s">
        <v>63</v>
      </c>
      <c r="E59" s="65"/>
      <c r="F59" s="78">
        <v>694997</v>
      </c>
      <c r="G59" s="79"/>
      <c r="H59" s="68">
        <v>0</v>
      </c>
      <c r="I59" s="69"/>
      <c r="J59" s="78">
        <f t="shared" ref="J59:J61" si="4">F59+H59</f>
        <v>694997</v>
      </c>
      <c r="K59" s="79"/>
    </row>
    <row r="60" spans="1:20" ht="48.2" customHeight="1" x14ac:dyDescent="0.2">
      <c r="A60" s="24"/>
      <c r="B60" s="26" t="s">
        <v>64</v>
      </c>
      <c r="C60" s="25" t="s">
        <v>59</v>
      </c>
      <c r="D60" s="64" t="s">
        <v>65</v>
      </c>
      <c r="E60" s="65"/>
      <c r="F60" s="76">
        <v>28.5</v>
      </c>
      <c r="G60" s="77"/>
      <c r="H60" s="68">
        <v>0</v>
      </c>
      <c r="I60" s="69"/>
      <c r="J60" s="76">
        <f t="shared" si="4"/>
        <v>28.5</v>
      </c>
      <c r="K60" s="77"/>
    </row>
    <row r="61" spans="1:20" ht="36.75" customHeight="1" x14ac:dyDescent="0.2">
      <c r="A61" s="24"/>
      <c r="B61" s="26" t="s">
        <v>66</v>
      </c>
      <c r="C61" s="25" t="s">
        <v>59</v>
      </c>
      <c r="D61" s="64" t="s">
        <v>65</v>
      </c>
      <c r="E61" s="65"/>
      <c r="F61" s="80">
        <v>22</v>
      </c>
      <c r="G61" s="81"/>
      <c r="H61" s="68">
        <v>0</v>
      </c>
      <c r="I61" s="69"/>
      <c r="J61" s="80">
        <f t="shared" si="4"/>
        <v>22</v>
      </c>
      <c r="K61" s="81"/>
    </row>
    <row r="62" spans="1:20" ht="22.9" customHeight="1" x14ac:dyDescent="0.2">
      <c r="A62" s="24"/>
      <c r="B62" s="26" t="s">
        <v>67</v>
      </c>
      <c r="C62" s="25" t="s">
        <v>59</v>
      </c>
      <c r="D62" s="64" t="s">
        <v>65</v>
      </c>
      <c r="E62" s="65"/>
      <c r="F62" s="76">
        <v>5</v>
      </c>
      <c r="G62" s="77"/>
      <c r="H62" s="68">
        <v>0</v>
      </c>
      <c r="I62" s="69"/>
      <c r="J62" s="76">
        <f>F62+H62</f>
        <v>5</v>
      </c>
      <c r="K62" s="77"/>
    </row>
    <row r="63" spans="1:20" ht="23.85" customHeight="1" x14ac:dyDescent="0.2">
      <c r="A63" s="24"/>
      <c r="B63" s="26" t="s">
        <v>68</v>
      </c>
      <c r="C63" s="25" t="s">
        <v>59</v>
      </c>
      <c r="D63" s="64" t="s">
        <v>65</v>
      </c>
      <c r="E63" s="65"/>
      <c r="F63" s="76">
        <v>1.5</v>
      </c>
      <c r="G63" s="77"/>
      <c r="H63" s="68">
        <v>0</v>
      </c>
      <c r="I63" s="69"/>
      <c r="J63" s="76">
        <f t="shared" ref="J63" si="5">F63+H63</f>
        <v>1.5</v>
      </c>
      <c r="K63" s="77"/>
      <c r="R63" s="38"/>
      <c r="S63" s="39"/>
      <c r="T63" s="40"/>
    </row>
    <row r="64" spans="1:20" ht="19.149999999999999" customHeight="1" x14ac:dyDescent="0.2">
      <c r="A64" s="24">
        <v>2</v>
      </c>
      <c r="B64" s="22" t="s">
        <v>69</v>
      </c>
      <c r="C64" s="25"/>
      <c r="D64" s="64"/>
      <c r="E64" s="65"/>
      <c r="F64" s="70"/>
      <c r="G64" s="71"/>
      <c r="H64" s="56"/>
      <c r="I64" s="57"/>
      <c r="J64" s="78"/>
      <c r="K64" s="79"/>
      <c r="R64" s="38"/>
      <c r="S64" s="39"/>
      <c r="T64" s="40"/>
    </row>
    <row r="65" spans="1:21" ht="57.75" customHeight="1" x14ac:dyDescent="0.2">
      <c r="A65" s="24"/>
      <c r="B65" s="25" t="s">
        <v>70</v>
      </c>
      <c r="C65" s="25" t="s">
        <v>71</v>
      </c>
      <c r="D65" s="64" t="s">
        <v>72</v>
      </c>
      <c r="E65" s="65"/>
      <c r="F65" s="72">
        <v>1900</v>
      </c>
      <c r="G65" s="73"/>
      <c r="H65" s="72">
        <v>0</v>
      </c>
      <c r="I65" s="73"/>
      <c r="J65" s="72">
        <f t="shared" ref="J65:J66" si="6">F65+H65</f>
        <v>1900</v>
      </c>
      <c r="K65" s="73"/>
      <c r="R65" s="38"/>
      <c r="S65" s="39"/>
      <c r="T65" s="40"/>
    </row>
    <row r="66" spans="1:21" ht="47.65" customHeight="1" x14ac:dyDescent="0.2">
      <c r="A66" s="24"/>
      <c r="B66" s="27" t="s">
        <v>73</v>
      </c>
      <c r="C66" s="25" t="s">
        <v>71</v>
      </c>
      <c r="D66" s="64" t="s">
        <v>72</v>
      </c>
      <c r="E66" s="65"/>
      <c r="F66" s="72">
        <f>F65/F60</f>
        <v>66.666666666666671</v>
      </c>
      <c r="G66" s="73"/>
      <c r="H66" s="72">
        <v>0</v>
      </c>
      <c r="I66" s="73"/>
      <c r="J66" s="72">
        <f t="shared" si="6"/>
        <v>66.666666666666671</v>
      </c>
      <c r="K66" s="73"/>
      <c r="R66" s="38"/>
      <c r="S66" s="39"/>
      <c r="T66" s="40"/>
    </row>
    <row r="67" spans="1:21" ht="51" customHeight="1" x14ac:dyDescent="0.2">
      <c r="A67" s="24"/>
      <c r="B67" s="25" t="s">
        <v>74</v>
      </c>
      <c r="C67" s="25" t="s">
        <v>71</v>
      </c>
      <c r="D67" s="64" t="s">
        <v>75</v>
      </c>
      <c r="E67" s="65"/>
      <c r="F67" s="72">
        <v>1784</v>
      </c>
      <c r="G67" s="73"/>
      <c r="H67" s="72">
        <v>0</v>
      </c>
      <c r="I67" s="73"/>
      <c r="J67" s="72">
        <f>F67+H67</f>
        <v>1784</v>
      </c>
      <c r="K67" s="73"/>
      <c r="R67" s="38"/>
      <c r="S67" s="39"/>
      <c r="T67" s="40"/>
    </row>
    <row r="68" spans="1:21" ht="53.1" customHeight="1" x14ac:dyDescent="0.2">
      <c r="A68" s="24"/>
      <c r="B68" s="25" t="s">
        <v>76</v>
      </c>
      <c r="C68" s="25" t="s">
        <v>59</v>
      </c>
      <c r="D68" s="64" t="s">
        <v>75</v>
      </c>
      <c r="E68" s="65"/>
      <c r="F68" s="72">
        <v>1359</v>
      </c>
      <c r="G68" s="73"/>
      <c r="H68" s="72">
        <v>0</v>
      </c>
      <c r="I68" s="73"/>
      <c r="J68" s="72">
        <f>F68+H68</f>
        <v>1359</v>
      </c>
      <c r="K68" s="73"/>
      <c r="R68" s="38"/>
      <c r="S68" s="39"/>
      <c r="T68" s="40"/>
    </row>
    <row r="69" spans="1:21" ht="47.65" customHeight="1" x14ac:dyDescent="0.2">
      <c r="A69" s="24"/>
      <c r="B69" s="25" t="s">
        <v>77</v>
      </c>
      <c r="C69" s="25" t="s">
        <v>59</v>
      </c>
      <c r="D69" s="64" t="s">
        <v>75</v>
      </c>
      <c r="E69" s="65"/>
      <c r="F69" s="72">
        <v>270</v>
      </c>
      <c r="G69" s="73"/>
      <c r="H69" s="72">
        <v>0</v>
      </c>
      <c r="I69" s="73"/>
      <c r="J69" s="72">
        <f>F69+H69</f>
        <v>270</v>
      </c>
      <c r="K69" s="73"/>
      <c r="R69" s="38"/>
      <c r="S69" s="39"/>
      <c r="T69" s="40"/>
    </row>
    <row r="70" spans="1:21" ht="47.65" customHeight="1" x14ac:dyDescent="0.2">
      <c r="A70" s="24"/>
      <c r="B70" s="25" t="s">
        <v>78</v>
      </c>
      <c r="C70" s="25" t="s">
        <v>59</v>
      </c>
      <c r="D70" s="64" t="s">
        <v>75</v>
      </c>
      <c r="E70" s="65"/>
      <c r="F70" s="72">
        <v>5730</v>
      </c>
      <c r="G70" s="73"/>
      <c r="H70" s="72">
        <v>0</v>
      </c>
      <c r="I70" s="73"/>
      <c r="J70" s="72">
        <f>F70+H70</f>
        <v>5730</v>
      </c>
      <c r="K70" s="73"/>
      <c r="R70" s="38"/>
      <c r="S70" s="39"/>
      <c r="T70" s="40"/>
    </row>
    <row r="71" spans="1:21" ht="38.1" customHeight="1" x14ac:dyDescent="0.2">
      <c r="A71" s="24"/>
      <c r="B71" s="25" t="s">
        <v>79</v>
      </c>
      <c r="C71" s="25"/>
      <c r="D71" s="64" t="s">
        <v>75</v>
      </c>
      <c r="E71" s="65"/>
      <c r="F71" s="72">
        <v>2253</v>
      </c>
      <c r="G71" s="73"/>
      <c r="H71" s="72">
        <v>0</v>
      </c>
      <c r="I71" s="73"/>
      <c r="J71" s="72">
        <f>F71+H71</f>
        <v>2253</v>
      </c>
      <c r="K71" s="73"/>
      <c r="R71" s="38"/>
      <c r="S71" s="39"/>
      <c r="T71" s="40"/>
    </row>
    <row r="72" spans="1:21" ht="21.2" customHeight="1" x14ac:dyDescent="0.25">
      <c r="A72" s="24">
        <v>3</v>
      </c>
      <c r="B72" s="22" t="s">
        <v>80</v>
      </c>
      <c r="C72" s="25"/>
      <c r="D72" s="64"/>
      <c r="E72" s="65"/>
      <c r="F72" s="74"/>
      <c r="G72" s="75"/>
      <c r="H72" s="70"/>
      <c r="I72" s="71"/>
      <c r="J72" s="70"/>
      <c r="K72" s="71"/>
      <c r="R72" s="38"/>
      <c r="S72" s="39"/>
      <c r="T72" s="41"/>
    </row>
    <row r="73" spans="1:21" ht="51.75" customHeight="1" x14ac:dyDescent="0.25">
      <c r="A73" s="24"/>
      <c r="B73" s="27" t="s">
        <v>81</v>
      </c>
      <c r="C73" s="25" t="s">
        <v>62</v>
      </c>
      <c r="D73" s="64" t="s">
        <v>72</v>
      </c>
      <c r="E73" s="65"/>
      <c r="F73" s="66">
        <f>ROUND(D52/F60,2)</f>
        <v>39092.04</v>
      </c>
      <c r="G73" s="67"/>
      <c r="H73" s="68">
        <f>ROUND(F52/F60,2)</f>
        <v>0</v>
      </c>
      <c r="I73" s="69"/>
      <c r="J73" s="66">
        <f t="shared" ref="J73" si="7">F73+H73</f>
        <v>39092.04</v>
      </c>
      <c r="K73" s="67"/>
      <c r="R73" s="38"/>
      <c r="S73" s="39"/>
      <c r="T73" s="41"/>
    </row>
    <row r="74" spans="1:21" ht="21.95" customHeight="1" x14ac:dyDescent="0.25">
      <c r="A74" s="24">
        <v>4</v>
      </c>
      <c r="B74" s="22" t="s">
        <v>82</v>
      </c>
      <c r="C74" s="25"/>
      <c r="D74" s="64"/>
      <c r="E74" s="65"/>
      <c r="F74" s="70"/>
      <c r="G74" s="71"/>
      <c r="H74" s="56"/>
      <c r="I74" s="57"/>
      <c r="J74" s="70"/>
      <c r="K74" s="71"/>
      <c r="R74" s="38"/>
      <c r="S74" s="39"/>
      <c r="T74" s="41"/>
    </row>
    <row r="75" spans="1:21" ht="54.75" customHeight="1" x14ac:dyDescent="0.25">
      <c r="A75" s="23"/>
      <c r="B75" s="25" t="s">
        <v>83</v>
      </c>
      <c r="C75" s="23" t="s">
        <v>84</v>
      </c>
      <c r="D75" s="52" t="s">
        <v>72</v>
      </c>
      <c r="E75" s="53"/>
      <c r="F75" s="54">
        <v>100</v>
      </c>
      <c r="G75" s="55"/>
      <c r="H75" s="56">
        <v>0</v>
      </c>
      <c r="I75" s="57"/>
      <c r="J75" s="58">
        <v>100</v>
      </c>
      <c r="K75" s="58"/>
      <c r="R75" s="38"/>
      <c r="S75" s="39"/>
      <c r="T75" s="41"/>
    </row>
    <row r="76" spans="1:21" ht="53.45" customHeight="1" x14ac:dyDescent="0.25">
      <c r="A76" s="24"/>
      <c r="B76" s="25" t="s">
        <v>85</v>
      </c>
      <c r="C76" s="25" t="s">
        <v>84</v>
      </c>
      <c r="D76" s="59" t="s">
        <v>86</v>
      </c>
      <c r="E76" s="59"/>
      <c r="F76" s="60">
        <v>76.8</v>
      </c>
      <c r="G76" s="61"/>
      <c r="H76" s="62">
        <v>0</v>
      </c>
      <c r="I76" s="63"/>
      <c r="J76" s="58">
        <f t="shared" ref="J76" si="8">F76+H76</f>
        <v>76.8</v>
      </c>
      <c r="K76" s="58"/>
      <c r="R76" s="38"/>
      <c r="S76" s="39"/>
      <c r="T76" s="41"/>
    </row>
    <row r="77" spans="1:21" s="30" customFormat="1" ht="37.5" customHeight="1" x14ac:dyDescent="0.25">
      <c r="A77" s="45" t="s">
        <v>87</v>
      </c>
      <c r="B77" s="45"/>
      <c r="C77" s="28"/>
      <c r="D77" s="28"/>
      <c r="E77" s="29"/>
      <c r="F77" s="28"/>
      <c r="G77" s="28"/>
      <c r="H77" s="51" t="s">
        <v>88</v>
      </c>
      <c r="I77" s="51"/>
      <c r="J77" s="51"/>
      <c r="K77" s="51"/>
      <c r="R77" s="38"/>
      <c r="S77" s="39"/>
      <c r="T77" s="41"/>
    </row>
    <row r="78" spans="1:21" s="30" customFormat="1" ht="15.75" x14ac:dyDescent="0.25">
      <c r="A78" s="45"/>
      <c r="B78" s="45"/>
      <c r="C78" s="28"/>
      <c r="D78" s="28"/>
      <c r="E78" s="31" t="s">
        <v>89</v>
      </c>
      <c r="F78" s="32"/>
      <c r="G78" s="32"/>
      <c r="H78" s="47" t="s">
        <v>90</v>
      </c>
      <c r="I78" s="48"/>
      <c r="J78" s="48"/>
      <c r="K78" s="48"/>
      <c r="R78" s="42"/>
      <c r="S78" s="43"/>
      <c r="T78" s="44"/>
    </row>
    <row r="79" spans="1:21" s="30" customFormat="1" ht="53.45" customHeight="1" x14ac:dyDescent="0.25">
      <c r="A79" s="45" t="s">
        <v>91</v>
      </c>
      <c r="B79" s="45"/>
      <c r="C79" s="28"/>
      <c r="D79" s="28"/>
      <c r="E79" s="31"/>
      <c r="F79" s="28"/>
      <c r="G79" s="28"/>
      <c r="H79" s="48"/>
      <c r="I79" s="48"/>
      <c r="J79" s="48"/>
      <c r="K79" s="48"/>
      <c r="T79" s="33"/>
      <c r="U79" s="34"/>
    </row>
    <row r="80" spans="1:21" s="30" customFormat="1" ht="18.75" customHeight="1" x14ac:dyDescent="0.25">
      <c r="A80" s="45" t="s">
        <v>92</v>
      </c>
      <c r="B80" s="45"/>
      <c r="C80" s="28"/>
      <c r="D80" s="28"/>
      <c r="E80" s="29"/>
      <c r="F80" s="28"/>
      <c r="G80" s="28"/>
      <c r="H80" s="46" t="s">
        <v>93</v>
      </c>
      <c r="I80" s="46"/>
      <c r="J80" s="46"/>
      <c r="K80" s="46"/>
    </row>
    <row r="81" spans="1:11" s="30" customFormat="1" ht="19.5" customHeight="1" x14ac:dyDescent="0.2">
      <c r="B81" s="28"/>
      <c r="C81" s="35"/>
      <c r="D81" s="28"/>
      <c r="E81" s="31" t="s">
        <v>89</v>
      </c>
      <c r="F81" s="31"/>
      <c r="G81" s="32"/>
      <c r="H81" s="47" t="s">
        <v>90</v>
      </c>
      <c r="I81" s="48"/>
      <c r="J81" s="48"/>
      <c r="K81" s="48"/>
    </row>
    <row r="82" spans="1:11" s="30" customFormat="1" ht="38.25" customHeight="1" x14ac:dyDescent="0.2">
      <c r="A82" s="35" t="s">
        <v>94</v>
      </c>
      <c r="B82" s="28" t="s">
        <v>98</v>
      </c>
      <c r="C82" s="35"/>
      <c r="D82" s="28"/>
      <c r="E82" s="31"/>
      <c r="F82" s="31"/>
      <c r="G82" s="32"/>
      <c r="H82" s="36"/>
      <c r="I82" s="31"/>
      <c r="J82" s="31"/>
      <c r="K82" s="31"/>
    </row>
    <row r="83" spans="1:11" s="30" customFormat="1" ht="21.75" customHeight="1" x14ac:dyDescent="0.2">
      <c r="A83" s="37"/>
      <c r="B83" s="49" t="s">
        <v>95</v>
      </c>
      <c r="C83" s="49"/>
      <c r="D83" s="49"/>
      <c r="E83" s="37"/>
      <c r="F83" s="37"/>
      <c r="G83" s="37"/>
      <c r="H83" s="37"/>
      <c r="I83" s="37"/>
      <c r="J83" s="37"/>
      <c r="K83" s="37"/>
    </row>
    <row r="84" spans="1:11" x14ac:dyDescent="0.2">
      <c r="A84" s="37"/>
      <c r="B84" s="37" t="s">
        <v>97</v>
      </c>
      <c r="C84" s="37"/>
      <c r="D84" s="37"/>
      <c r="E84" s="37"/>
      <c r="F84" s="37"/>
      <c r="G84" s="37"/>
      <c r="H84" s="37"/>
      <c r="I84" s="37"/>
      <c r="J84" s="37"/>
      <c r="K84" s="37"/>
    </row>
    <row r="85" spans="1:11" x14ac:dyDescent="0.2">
      <c r="A85" s="50"/>
      <c r="B85" s="50"/>
    </row>
    <row r="86" spans="1:11" ht="12.75" customHeight="1" x14ac:dyDescent="0.2">
      <c r="A86" s="50"/>
      <c r="B86" s="50"/>
    </row>
  </sheetData>
  <mergeCells count="175">
    <mergeCell ref="G1:K1"/>
    <mergeCell ref="G2:K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K8"/>
    <mergeCell ref="A9:K9"/>
    <mergeCell ref="A22:K22"/>
    <mergeCell ref="A23:K23"/>
    <mergeCell ref="A24:K24"/>
    <mergeCell ref="A25:K25"/>
    <mergeCell ref="A26:K26"/>
    <mergeCell ref="A27:K27"/>
    <mergeCell ref="A16:K16"/>
    <mergeCell ref="A17:K17"/>
    <mergeCell ref="A18:K18"/>
    <mergeCell ref="A19:K19"/>
    <mergeCell ref="A20:K20"/>
    <mergeCell ref="A21:K21"/>
    <mergeCell ref="B38:H38"/>
    <mergeCell ref="A40:H40"/>
    <mergeCell ref="A41:I41"/>
    <mergeCell ref="B42:C42"/>
    <mergeCell ref="D42:E42"/>
    <mergeCell ref="F42:G42"/>
    <mergeCell ref="H42:I42"/>
    <mergeCell ref="A28:K28"/>
    <mergeCell ref="B30:H30"/>
    <mergeCell ref="B31:H31"/>
    <mergeCell ref="A33:K33"/>
    <mergeCell ref="A35:K35"/>
    <mergeCell ref="B37:H37"/>
    <mergeCell ref="A45:C45"/>
    <mergeCell ref="D45:E45"/>
    <mergeCell ref="F45:G45"/>
    <mergeCell ref="H45:I45"/>
    <mergeCell ref="A47:H47"/>
    <mergeCell ref="A48:I48"/>
    <mergeCell ref="B43:C43"/>
    <mergeCell ref="D43:E43"/>
    <mergeCell ref="F43:G43"/>
    <mergeCell ref="H43:I43"/>
    <mergeCell ref="B44:C44"/>
    <mergeCell ref="D44:E44"/>
    <mergeCell ref="F44:G44"/>
    <mergeCell ref="H44:I44"/>
    <mergeCell ref="A51:C51"/>
    <mergeCell ref="D51:E51"/>
    <mergeCell ref="F51:G51"/>
    <mergeCell ref="H51:I51"/>
    <mergeCell ref="A52:C52"/>
    <mergeCell ref="D52:E52"/>
    <mergeCell ref="F52:G52"/>
    <mergeCell ref="H52:I52"/>
    <mergeCell ref="A49:C49"/>
    <mergeCell ref="D49:E49"/>
    <mergeCell ref="F49:G49"/>
    <mergeCell ref="H49:I49"/>
    <mergeCell ref="A50:C50"/>
    <mergeCell ref="D50:E50"/>
    <mergeCell ref="F50:G50"/>
    <mergeCell ref="H50:I50"/>
    <mergeCell ref="A54:H54"/>
    <mergeCell ref="D55:E55"/>
    <mergeCell ref="F55:G55"/>
    <mergeCell ref="H55:I55"/>
    <mergeCell ref="J55:K55"/>
    <mergeCell ref="D56:E56"/>
    <mergeCell ref="F56:G56"/>
    <mergeCell ref="H56:I56"/>
    <mergeCell ref="J56:K56"/>
    <mergeCell ref="D59:E59"/>
    <mergeCell ref="F59:G59"/>
    <mergeCell ref="H59:I59"/>
    <mergeCell ref="J59:K59"/>
    <mergeCell ref="D60:E60"/>
    <mergeCell ref="F60:G60"/>
    <mergeCell ref="H60:I60"/>
    <mergeCell ref="J60:K60"/>
    <mergeCell ref="D57:E57"/>
    <mergeCell ref="F57:G57"/>
    <mergeCell ref="H57:I57"/>
    <mergeCell ref="J57:K57"/>
    <mergeCell ref="D58:E58"/>
    <mergeCell ref="F58:G58"/>
    <mergeCell ref="H58:I58"/>
    <mergeCell ref="J58:K58"/>
    <mergeCell ref="D63:E63"/>
    <mergeCell ref="F63:G63"/>
    <mergeCell ref="H63:I63"/>
    <mergeCell ref="J63:K63"/>
    <mergeCell ref="D64:E64"/>
    <mergeCell ref="F64:G64"/>
    <mergeCell ref="H64:I64"/>
    <mergeCell ref="J64:K64"/>
    <mergeCell ref="D61:E61"/>
    <mergeCell ref="F61:G61"/>
    <mergeCell ref="H61:I61"/>
    <mergeCell ref="J61:K61"/>
    <mergeCell ref="D62:E62"/>
    <mergeCell ref="F62:G62"/>
    <mergeCell ref="H62:I62"/>
    <mergeCell ref="J62:K62"/>
    <mergeCell ref="D67:E67"/>
    <mergeCell ref="F67:G67"/>
    <mergeCell ref="H67:I67"/>
    <mergeCell ref="J67:K67"/>
    <mergeCell ref="D68:E68"/>
    <mergeCell ref="F68:G68"/>
    <mergeCell ref="H68:I68"/>
    <mergeCell ref="J68:K68"/>
    <mergeCell ref="D65:E65"/>
    <mergeCell ref="F65:G65"/>
    <mergeCell ref="H65:I65"/>
    <mergeCell ref="J65:K65"/>
    <mergeCell ref="D66:E66"/>
    <mergeCell ref="F66:G66"/>
    <mergeCell ref="H66:I66"/>
    <mergeCell ref="J66:K66"/>
    <mergeCell ref="D71:E71"/>
    <mergeCell ref="F71:G71"/>
    <mergeCell ref="H71:I71"/>
    <mergeCell ref="J71:K71"/>
    <mergeCell ref="D72:E72"/>
    <mergeCell ref="F72:G72"/>
    <mergeCell ref="H72:I72"/>
    <mergeCell ref="J72:K72"/>
    <mergeCell ref="D69:E69"/>
    <mergeCell ref="F69:G69"/>
    <mergeCell ref="H69:I69"/>
    <mergeCell ref="J69:K69"/>
    <mergeCell ref="D70:E70"/>
    <mergeCell ref="F70:G70"/>
    <mergeCell ref="H70:I70"/>
    <mergeCell ref="J70:K70"/>
    <mergeCell ref="D75:E75"/>
    <mergeCell ref="F75:G75"/>
    <mergeCell ref="H75:I75"/>
    <mergeCell ref="J75:K75"/>
    <mergeCell ref="D76:E76"/>
    <mergeCell ref="F76:G76"/>
    <mergeCell ref="H76:I76"/>
    <mergeCell ref="J76:K76"/>
    <mergeCell ref="D73:E73"/>
    <mergeCell ref="F73:G73"/>
    <mergeCell ref="H73:I73"/>
    <mergeCell ref="J73:K73"/>
    <mergeCell ref="D74:E74"/>
    <mergeCell ref="F74:G74"/>
    <mergeCell ref="H74:I74"/>
    <mergeCell ref="J74:K74"/>
    <mergeCell ref="A80:B80"/>
    <mergeCell ref="H80:K80"/>
    <mergeCell ref="H81:K81"/>
    <mergeCell ref="B83:D83"/>
    <mergeCell ref="A85:B85"/>
    <mergeCell ref="A86:B86"/>
    <mergeCell ref="A77:B77"/>
    <mergeCell ref="H77:K77"/>
    <mergeCell ref="A78:B78"/>
    <mergeCell ref="H78:K78"/>
    <mergeCell ref="A79:B79"/>
    <mergeCell ref="H79:K79"/>
  </mergeCells>
  <pageMargins left="0.23622047244094491" right="0.23622047244094491" top="0.55118110236220474" bottom="0.35433070866141736" header="0.31496062992125984" footer="0.31496062992125984"/>
  <pageSetup paperSize="9" scale="51" fitToHeight="3" orientation="landscape" r:id="rId1"/>
  <rowBreaks count="1" manualBreakCount="1">
    <brk id="2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0611151</vt:lpstr>
      <vt:lpstr>'0611151'!Область_друку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2024-01-30T12:51:38Z</dcterms:created>
  <dcterms:modified xsi:type="dcterms:W3CDTF">2024-02-08T13:28:57Z</dcterms:modified>
</cp:coreProperties>
</file>