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Квітень\0204\Паспорти освіта\"/>
    </mc:Choice>
  </mc:AlternateContent>
  <bookViews>
    <workbookView xWindow="435" yWindow="30" windowWidth="25245" windowHeight="7560"/>
  </bookViews>
  <sheets>
    <sheet name="0617321 " sheetId="1" r:id="rId1"/>
  </sheets>
  <definedNames>
    <definedName name="_xlnm.Print_Area" localSheetId="0">'0617321 '!$A$1:$K$65</definedName>
  </definedNames>
  <calcPr calcId="152511"/>
</workbook>
</file>

<file path=xl/calcChain.xml><?xml version="1.0" encoding="utf-8"?>
<calcChain xmlns="http://schemas.openxmlformats.org/spreadsheetml/2006/main">
  <c r="J57" i="1" l="1"/>
  <c r="J53" i="1"/>
  <c r="H51" i="1"/>
  <c r="H55" i="1" s="1"/>
  <c r="J55" i="1" s="1"/>
  <c r="D44" i="1"/>
  <c r="D37" i="1"/>
  <c r="F36" i="1"/>
  <c r="F43" i="1" s="1"/>
  <c r="F37" i="1" l="1"/>
  <c r="F44" i="1"/>
  <c r="H43" i="1"/>
  <c r="H44" i="1" s="1"/>
  <c r="J51" i="1"/>
  <c r="H36" i="1"/>
  <c r="H37" i="1" s="1"/>
</calcChain>
</file>

<file path=xl/sharedStrings.xml><?xml version="1.0" encoding="utf-8"?>
<sst xmlns="http://schemas.openxmlformats.org/spreadsheetml/2006/main" count="92" uniqueCount="76">
  <si>
    <t>ЗАТВЕРДЖЕНО
Наказ Міністерства фінансів України
26 серпня 2014 року № 836
(у редакції наказу Міністерства фінансів України
від 01 листопада 2022 року № 359)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</si>
  <si>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</si>
  <si>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</si>
  <si>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</si>
  <si>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</si>
  <si>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</si>
  <si>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</si>
  <si>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</si>
  <si>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>0617321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</si>
  <si>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7321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</si>
  <si>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0443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</si>
  <si>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b/>
        <u/>
        <sz val="12"/>
        <rFont val="Times New Roman"/>
        <family val="1"/>
        <charset val="204"/>
      </rPr>
      <t>Будівництво</t>
    </r>
    <r>
      <rPr>
        <b/>
        <u/>
        <vertAlign val="superscript"/>
        <sz val="12"/>
        <rFont val="Times New Roman"/>
        <family val="1"/>
        <charset val="204"/>
      </rPr>
      <t xml:space="preserve"> 1</t>
    </r>
    <r>
      <rPr>
        <b/>
        <u/>
        <sz val="12"/>
        <rFont val="Times New Roman"/>
        <family val="1"/>
        <charset val="204"/>
      </rPr>
      <t xml:space="preserve"> освітніх установ та закладів</t>
    </r>
    <r>
      <rPr>
        <u/>
        <sz val="12"/>
        <rFont val="Times New Roman"/>
        <family val="1"/>
        <charset val="204"/>
      </rPr>
      <t xml:space="preserve">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</si>
  <si>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>2256400000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</si>
  <si>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31 260 227,26 гривень, у тому числі загального фонду — 0,00 гривень та спеціального фонду —  31 260 227,26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</si>
  <si>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</si>
  <si>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</si>
  <si>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№2456-VІ   (із змінами і доповненнями)</t>
  </si>
  <si>
    <t>Закон України від 05.09.2017 року № 2145- VІІI “Про освіту”  (із змінами і доповненнями)</t>
  </si>
  <si>
    <t xml:space="preserve">Закон України від 09.11.2023 року № 3460-IX  "Про Державний бюджет України на 2024 рік" </t>
  </si>
  <si>
    <t>Наказ Міністерства фінансів України 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</si>
  <si>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 xml:space="preserve">Наказ Мінбудархітектури України від 27.04.1993 року № 46  “Державні будівельні норми України”    </t>
  </si>
  <si>
    <t>Наказ Міністерство регіонального розвитку, будівництва та житлово-комунального господарства України від 25.04.2018 № 106 "Про затвердження ДБН В.2.2-3:2018 Будинки і споруди. Заклади освіти"</t>
  </si>
  <si>
    <t>Наказ Міністерство регіонального розвитку, будівництва та житлово-комунального господарства України від 25.04.2018 № 107 "Про затвердження ДБН В.2.2-4:2018 "Будинки і споруди. Заклади дошкільної освіти"</t>
  </si>
  <si>
    <t>Постанова Кабінету Міністрів України  від 27.12.2001 року № 1764 “Про затвердження Порядку державного фінансування капітального будівництва” 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</si>
  <si>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</si>
  <si>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</si>
  <si>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</si>
  <si>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</si>
  <si>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</si>
  <si>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</si>
  <si>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</si>
  <si>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ефективних умов діяльності закладів освіти</t>
  </si>
  <si>
    <t>Розвиток інфраструктури освітніх установ та закладів</t>
  </si>
  <si>
    <r>
      <t xml:space="preserve">7. Мета бюджетної програми: </t>
    </r>
    <r>
      <rPr>
        <u/>
        <sz val="12"/>
        <rFont val="Times New Roman"/>
        <family val="1"/>
        <charset val="204"/>
      </rPr>
      <t>Забезпечення розвитку об'єктів соціально-культурного значення. Будівництва, реконструкції та реставрації, будівель і споруд закладів освіти. Створення належних умов для функціонування закладів освіти й забезпечення  доступності та якості отримання освітніх послуг.</t>
    </r>
  </si>
  <si>
    <t> 8.Завдання бюджетної програми:</t>
  </si>
  <si>
    <t>Завдання</t>
  </si>
  <si>
    <t>Будівництво закладів освіти, будівель та споруд закладів освіти. Капітальний ремонт, реконструкція та добудова існуючих закладів освіти, приміщень, будівель та споруд закладів освіти. Розширення мережі закладів освіти. Утримання в належному стані будівель та споруд закладів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</si>
  <si>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</si>
  <si>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</si>
  <si>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</si>
  <si>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</si>
  <si>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</si>
  <si>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</si>
  <si>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 xml:space="preserve">Будівництво, капітальний ремонт, реконструкція та добудова закладів освіти, будівель та споруд закладів освіти. 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</si>
  <si>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</si>
  <si>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</si>
  <si>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</si>
  <si>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</si>
  <si>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</si>
  <si>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</si>
  <si>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</si>
  <si>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</si>
  <si>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Будівництво споруд цивільного захисту (укриттів)</t>
  </si>
  <si>
    <t>затрат</t>
  </si>
  <si>
    <t xml:space="preserve">Обсяг видатків </t>
  </si>
  <si>
    <t>грн</t>
  </si>
  <si>
    <t>Рішення сесії Хмельницької міської ради від 21.12.2023 року № 15; рішення сесії Хмельницької міської ради від 13.03.2024 року № 13</t>
  </si>
  <si>
    <t>продукту</t>
  </si>
  <si>
    <t>Кількість об’єктів</t>
  </si>
  <si>
    <t>од.</t>
  </si>
  <si>
    <t>ефективності</t>
  </si>
  <si>
    <t xml:space="preserve">Середні витрати на об’єкт </t>
  </si>
  <si>
    <t>Розрахунок</t>
  </si>
  <si>
    <t>якості</t>
  </si>
  <si>
    <t>Відсоток забезпеченості фінансовим ресурсом на будівництво споруд цивільного захисту укриттів відповідно до проєктно-кошторисної документації</t>
  </si>
  <si>
    <t>%</t>
  </si>
  <si>
    <t xml:space="preserve">В.о. директора Департаменту освіти та науки   </t>
  </si>
  <si>
    <t>Ольга КШАНОВСЬКА</t>
  </si>
  <si>
    <t>(підпис)</t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</si>
  <si>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</si>
  <si>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</si>
  <si>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</si>
  <si>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</si>
  <si>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</si>
  <si>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</si>
  <si>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27 березня_ 2024 року № 55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</si>
</sst>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.0\ _₴"/>
  </numFmts>
  <fonts count="35" x14ac:knownFonts="1"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vertAlign val="superscript"/>
      <sz val="12"/>
      <name val="Times New Roman"/>
      <family val="1"/>
      <charset val="204"/>
    </font>
    <font>
      <sz val="12"/>
      <name val="Times New Roman"/>
      <family val="1"/>
    </font>
    <font>
      <u/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26" fillId="0" borderId="0"/>
    <xf numFmtId="0" fontId="2" fillId="0" borderId="0"/>
    <xf numFmtId="0" fontId="30" fillId="0" borderId="0"/>
    <xf numFmtId="0" fontId="26" fillId="0" borderId="0"/>
    <xf numFmtId="0" fontId="32" fillId="0" borderId="0"/>
    <xf numFmtId="0" fontId="33" fillId="0" borderId="0"/>
    <xf numFmtId="0" fontId="1" fillId="0" borderId="0"/>
    <xf numFmtId="0" fontId="24" fillId="16" borderId="17" applyNumberFormat="0" applyFont="0" applyAlignment="0" applyProtection="0"/>
    <xf numFmtId="0" fontId="34" fillId="0" borderId="0"/>
    <xf numFmtId="43" fontId="2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 shrinkToFi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 shrinkToFit="1"/>
    </xf>
    <xf numFmtId="1" fontId="20" fillId="0" borderId="0" xfId="0" applyNumberFormat="1" applyFont="1" applyFill="1" applyBorder="1" applyAlignment="1">
      <alignment vertical="center" wrapText="1" shrinkToFit="1"/>
    </xf>
    <xf numFmtId="1" fontId="11" fillId="0" borderId="5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vertical="center" wrapText="1" shrinkToFit="1"/>
    </xf>
    <xf numFmtId="4" fontId="11" fillId="0" borderId="0" xfId="0" applyNumberFormat="1" applyFont="1" applyFill="1" applyBorder="1" applyAlignment="1">
      <alignment horizontal="center" vertical="center" wrapText="1" shrinkToFit="1"/>
    </xf>
    <xf numFmtId="0" fontId="18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0" borderId="10" xfId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horizontal="center" vertical="center" wrapText="1" shrinkToFi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wrapText="1"/>
    </xf>
    <xf numFmtId="164" fontId="11" fillId="0" borderId="7" xfId="0" applyNumberFormat="1" applyFont="1" applyFill="1" applyBorder="1" applyAlignment="1">
      <alignment horizontal="center" vertical="center" wrapText="1" shrinkToFit="1"/>
    </xf>
    <xf numFmtId="164" fontId="11" fillId="0" borderId="9" xfId="0" applyNumberFormat="1" applyFont="1" applyFill="1" applyBorder="1" applyAlignment="1">
      <alignment horizontal="center" vertical="center" wrapText="1" shrinkToFi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 shrinkToFit="1"/>
    </xf>
    <xf numFmtId="3" fontId="11" fillId="0" borderId="7" xfId="0" applyNumberFormat="1" applyFont="1" applyFill="1" applyBorder="1" applyAlignment="1">
      <alignment horizontal="center" vertical="center" wrapText="1" shrinkToFit="1"/>
    </xf>
    <xf numFmtId="3" fontId="11" fillId="0" borderId="9" xfId="0" applyNumberFormat="1" applyFont="1" applyFill="1" applyBorder="1" applyAlignment="1">
      <alignment horizontal="center" vertical="center" wrapText="1" shrinkToFit="1"/>
    </xf>
    <xf numFmtId="1" fontId="11" fillId="0" borderId="7" xfId="0" applyNumberFormat="1" applyFont="1" applyFill="1" applyBorder="1" applyAlignment="1">
      <alignment horizontal="center" vertical="center" wrapText="1" shrinkToFit="1"/>
    </xf>
    <xf numFmtId="1" fontId="11" fillId="0" borderId="9" xfId="0" applyNumberFormat="1" applyFont="1" applyFill="1" applyBorder="1" applyAlignment="1">
      <alignment horizontal="center" vertical="center" wrapText="1" shrinkToFit="1"/>
    </xf>
    <xf numFmtId="1" fontId="11" fillId="0" borderId="5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9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 shrinkToFit="1"/>
    </xf>
    <xf numFmtId="1" fontId="20" fillId="0" borderId="7" xfId="0" applyNumberFormat="1" applyFont="1" applyFill="1" applyBorder="1" applyAlignment="1">
      <alignment horizontal="center" vertical="center" wrapText="1" shrinkToFit="1"/>
    </xf>
    <xf numFmtId="1" fontId="20" fillId="0" borderId="8" xfId="0" applyNumberFormat="1" applyFont="1" applyFill="1" applyBorder="1" applyAlignment="1">
      <alignment horizontal="center" vertical="center" wrapText="1" shrinkToFit="1"/>
    </xf>
    <xf numFmtId="1" fontId="20" fillId="0" borderId="9" xfId="0" applyNumberFormat="1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center" vertical="center" wrapText="1" shrinkToFit="1"/>
    </xf>
    <xf numFmtId="4" fontId="11" fillId="0" borderId="9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M65"/>
  <sheetViews>
    <sheetView tabSelected="1" view="pageBreakPreview" zoomScale="60" zoomScaleNormal="70" workbookViewId="0">
      <selection activeCell="G2" sqref="G2:K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22" style="1" customWidth="1"/>
    <col min="13" max="13" width="52.33203125" style="1" customWidth="1"/>
    <col min="14" max="16384" width="9.33203125" style="1"/>
  </cols>
  <sheetData>
    <row r="1" spans="1:13" ht="86.25" customHeight="1" x14ac:dyDescent="0.2">
      <c r="B1" s="2"/>
      <c r="C1" s="2"/>
      <c r="D1" s="2"/>
      <c r="E1" s="2"/>
      <c r="F1" s="2"/>
      <c r="G1" s="112" t="s">
        <v>0</v>
      </c>
      <c r="H1" s="113"/>
      <c r="I1" s="113"/>
      <c r="J1" s="113"/>
      <c r="K1" s="113"/>
    </row>
    <row r="2" spans="1:13" ht="132.75" customHeight="1" x14ac:dyDescent="0.2">
      <c r="B2" s="2"/>
      <c r="C2" s="2"/>
      <c r="D2" s="2"/>
      <c r="E2" s="2"/>
      <c r="F2" s="2"/>
      <c r="G2" s="112" t="s">
        <v>75</v>
      </c>
      <c r="H2" s="112"/>
      <c r="I2" s="112"/>
      <c r="J2" s="112"/>
      <c r="K2" s="112"/>
    </row>
    <row r="3" spans="1:13" ht="37.5" customHeight="1" x14ac:dyDescent="0.2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3" ht="114.2" customHeight="1" x14ac:dyDescent="0.2">
      <c r="A4" s="3" t="s">
        <v>2</v>
      </c>
      <c r="B4" s="110" t="s">
        <v>3</v>
      </c>
      <c r="C4" s="115"/>
      <c r="D4" s="115"/>
      <c r="E4" s="115"/>
      <c r="F4" s="115"/>
      <c r="G4" s="110" t="s">
        <v>4</v>
      </c>
      <c r="H4" s="110"/>
      <c r="I4" s="110"/>
      <c r="J4" s="110"/>
      <c r="K4" s="110"/>
    </row>
    <row r="5" spans="1:13" ht="125.45" customHeight="1" x14ac:dyDescent="0.2">
      <c r="A5" s="4" t="s">
        <v>5</v>
      </c>
      <c r="B5" s="110" t="s">
        <v>6</v>
      </c>
      <c r="C5" s="115"/>
      <c r="D5" s="115"/>
      <c r="E5" s="115"/>
      <c r="F5" s="115"/>
      <c r="G5" s="110" t="s">
        <v>7</v>
      </c>
      <c r="H5" s="115"/>
      <c r="I5" s="115"/>
      <c r="J5" s="115"/>
      <c r="K5" s="115"/>
    </row>
    <row r="6" spans="1:13" ht="133.15" customHeight="1" x14ac:dyDescent="0.2">
      <c r="A6" s="4" t="s">
        <v>8</v>
      </c>
      <c r="B6" s="110" t="s">
        <v>9</v>
      </c>
      <c r="C6" s="110"/>
      <c r="D6" s="5" t="s">
        <v>10</v>
      </c>
      <c r="E6" s="111" t="s">
        <v>11</v>
      </c>
      <c r="F6" s="111"/>
      <c r="G6" s="110" t="s">
        <v>12</v>
      </c>
      <c r="H6" s="110"/>
      <c r="I6" s="110"/>
      <c r="J6" s="110"/>
      <c r="K6" s="110"/>
    </row>
    <row r="7" spans="1:13" ht="21.2" customHeight="1" x14ac:dyDescent="0.2">
      <c r="A7" s="95" t="s">
        <v>13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3" ht="21.2" customHeight="1" x14ac:dyDescent="0.2">
      <c r="A8" s="95" t="s">
        <v>14</v>
      </c>
      <c r="B8" s="95"/>
      <c r="C8" s="95"/>
      <c r="D8" s="95"/>
      <c r="E8" s="95"/>
      <c r="F8" s="95"/>
      <c r="G8" s="95"/>
      <c r="H8" s="95"/>
      <c r="I8" s="95"/>
      <c r="J8" s="95"/>
      <c r="K8" s="95"/>
      <c r="M8" s="6"/>
    </row>
    <row r="9" spans="1:13" s="7" customFormat="1" ht="21.75" customHeight="1" x14ac:dyDescent="0.2">
      <c r="A9" s="105" t="s">
        <v>15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M9" s="8"/>
    </row>
    <row r="10" spans="1:13" s="7" customFormat="1" ht="22.7" customHeight="1" x14ac:dyDescent="0.2">
      <c r="A10" s="105" t="s">
        <v>16</v>
      </c>
      <c r="B10" s="105"/>
      <c r="C10" s="105"/>
      <c r="D10" s="105"/>
      <c r="E10" s="105"/>
      <c r="F10" s="105"/>
      <c r="G10" s="105"/>
      <c r="H10" s="105"/>
      <c r="I10" s="105"/>
      <c r="J10" s="9"/>
      <c r="K10" s="9"/>
      <c r="M10" s="8"/>
    </row>
    <row r="11" spans="1:13" s="7" customFormat="1" ht="19.149999999999999" customHeight="1" x14ac:dyDescent="0.2">
      <c r="A11" s="105" t="s">
        <v>17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M11" s="8"/>
    </row>
    <row r="12" spans="1:13" s="7" customFormat="1" ht="20.45" customHeight="1" x14ac:dyDescent="0.2">
      <c r="A12" s="105" t="s">
        <v>18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M12" s="8"/>
    </row>
    <row r="13" spans="1:13" s="7" customFormat="1" ht="39.200000000000003" customHeight="1" x14ac:dyDescent="0.2">
      <c r="A13" s="108" t="s">
        <v>19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M13" s="8"/>
    </row>
    <row r="14" spans="1:13" s="7" customFormat="1" ht="25.5" customHeight="1" x14ac:dyDescent="0.2">
      <c r="A14" s="105" t="s">
        <v>20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M14" s="8"/>
    </row>
    <row r="15" spans="1:13" s="7" customFormat="1" ht="40.700000000000003" customHeight="1" x14ac:dyDescent="0.2">
      <c r="A15" s="105" t="s">
        <v>21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"/>
      <c r="M15" s="8"/>
    </row>
    <row r="16" spans="1:13" s="7" customFormat="1" ht="40.700000000000003" customHeight="1" x14ac:dyDescent="0.2">
      <c r="A16" s="105" t="s">
        <v>22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"/>
      <c r="M16" s="8"/>
    </row>
    <row r="17" spans="1:13" s="7" customFormat="1" ht="27.75" customHeight="1" x14ac:dyDescent="0.2">
      <c r="A17" s="105" t="s">
        <v>23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M17" s="8"/>
    </row>
    <row r="18" spans="1:13" s="7" customFormat="1" ht="55.15" customHeight="1" x14ac:dyDescent="0.2">
      <c r="A18" s="105" t="s">
        <v>24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M18" s="8"/>
    </row>
    <row r="19" spans="1:13" s="7" customFormat="1" ht="19.149999999999999" customHeight="1" x14ac:dyDescent="0.2">
      <c r="A19" s="105" t="s">
        <v>25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M19" s="8"/>
    </row>
    <row r="20" spans="1:13" s="7" customFormat="1" ht="20.45" customHeight="1" x14ac:dyDescent="0.2">
      <c r="A20" s="105" t="s">
        <v>26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M20" s="8"/>
    </row>
    <row r="21" spans="1:13" s="7" customFormat="1" ht="20.45" customHeight="1" x14ac:dyDescent="0.2">
      <c r="A21" s="107" t="s">
        <v>27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M21" s="8"/>
    </row>
    <row r="22" spans="1:13" ht="23.25" customHeight="1" x14ac:dyDescent="0.2">
      <c r="A22" s="95" t="s">
        <v>28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3" ht="9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3" ht="17.649999999999999" customHeight="1" x14ac:dyDescent="0.2">
      <c r="A24" s="11" t="s">
        <v>29</v>
      </c>
      <c r="B24" s="100" t="s">
        <v>30</v>
      </c>
      <c r="C24" s="101"/>
      <c r="D24" s="101"/>
      <c r="E24" s="101"/>
      <c r="F24" s="101"/>
      <c r="G24" s="101"/>
      <c r="H24" s="102"/>
      <c r="I24" s="10"/>
      <c r="J24" s="10"/>
      <c r="K24" s="10"/>
    </row>
    <row r="25" spans="1:13" ht="30.2" customHeight="1" x14ac:dyDescent="0.2">
      <c r="A25" s="12">
        <v>1</v>
      </c>
      <c r="B25" s="103" t="s">
        <v>31</v>
      </c>
      <c r="C25" s="103"/>
      <c r="D25" s="103"/>
      <c r="E25" s="103"/>
      <c r="F25" s="103"/>
      <c r="G25" s="103"/>
      <c r="H25" s="103"/>
      <c r="I25" s="10"/>
      <c r="J25" s="10"/>
      <c r="K25" s="10"/>
    </row>
    <row r="26" spans="1:13" ht="28.5" customHeight="1" x14ac:dyDescent="0.2">
      <c r="A26" s="12">
        <v>2</v>
      </c>
      <c r="B26" s="103" t="s">
        <v>32</v>
      </c>
      <c r="C26" s="103"/>
      <c r="D26" s="103"/>
      <c r="E26" s="103"/>
      <c r="F26" s="103"/>
      <c r="G26" s="103"/>
      <c r="H26" s="103"/>
      <c r="I26" s="10"/>
      <c r="J26" s="10"/>
      <c r="K26" s="10"/>
    </row>
    <row r="27" spans="1:13" ht="44.45" customHeight="1" x14ac:dyDescent="0.2">
      <c r="A27" s="104" t="s">
        <v>33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3" ht="23.25" customHeight="1" x14ac:dyDescent="0.2">
      <c r="A28" s="95" t="s">
        <v>34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29" spans="1:13" ht="9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3" ht="23.25" customHeight="1" x14ac:dyDescent="0.2">
      <c r="A30" s="13" t="s">
        <v>29</v>
      </c>
      <c r="B30" s="81" t="s">
        <v>35</v>
      </c>
      <c r="C30" s="91"/>
      <c r="D30" s="91"/>
      <c r="E30" s="91"/>
      <c r="F30" s="91"/>
      <c r="G30" s="91"/>
      <c r="H30" s="82"/>
      <c r="I30" s="10"/>
      <c r="J30" s="10"/>
      <c r="K30" s="10"/>
    </row>
    <row r="31" spans="1:13" ht="62.45" customHeight="1" x14ac:dyDescent="0.2">
      <c r="A31" s="14">
        <v>1</v>
      </c>
      <c r="B31" s="97" t="s">
        <v>36</v>
      </c>
      <c r="C31" s="98"/>
      <c r="D31" s="98"/>
      <c r="E31" s="98"/>
      <c r="F31" s="98"/>
      <c r="G31" s="98"/>
      <c r="H31" s="99"/>
      <c r="I31" s="10"/>
      <c r="J31" s="10"/>
      <c r="K31" s="10"/>
    </row>
    <row r="32" spans="1:13" ht="24.75" customHeight="1" x14ac:dyDescent="0.2">
      <c r="A32" s="95" t="s">
        <v>37</v>
      </c>
      <c r="B32" s="95"/>
      <c r="C32" s="95"/>
      <c r="D32" s="95"/>
      <c r="E32" s="95"/>
      <c r="F32" s="95"/>
      <c r="G32" s="95"/>
      <c r="H32" s="95"/>
      <c r="I32" s="10"/>
      <c r="J32" s="10"/>
      <c r="K32" s="10"/>
    </row>
    <row r="33" spans="1:11" ht="15.75" x14ac:dyDescent="0.2">
      <c r="A33" s="96" t="s">
        <v>38</v>
      </c>
      <c r="B33" s="96"/>
      <c r="C33" s="96"/>
      <c r="D33" s="96"/>
      <c r="E33" s="96"/>
      <c r="F33" s="96"/>
      <c r="G33" s="96"/>
      <c r="H33" s="96"/>
      <c r="I33" s="96"/>
      <c r="J33" s="4"/>
      <c r="K33" s="4"/>
    </row>
    <row r="34" spans="1:11" s="18" customFormat="1" ht="31.7" customHeight="1" x14ac:dyDescent="0.2">
      <c r="A34" s="15" t="s">
        <v>29</v>
      </c>
      <c r="B34" s="81" t="s">
        <v>39</v>
      </c>
      <c r="C34" s="82"/>
      <c r="D34" s="81" t="s">
        <v>40</v>
      </c>
      <c r="E34" s="82"/>
      <c r="F34" s="81" t="s">
        <v>41</v>
      </c>
      <c r="G34" s="82"/>
      <c r="H34" s="81" t="s">
        <v>42</v>
      </c>
      <c r="I34" s="82"/>
      <c r="J34" s="16"/>
      <c r="K34" s="17"/>
    </row>
    <row r="35" spans="1:11" ht="15.75" x14ac:dyDescent="0.2">
      <c r="A35" s="19">
        <v>1</v>
      </c>
      <c r="B35" s="76">
        <v>2</v>
      </c>
      <c r="C35" s="78"/>
      <c r="D35" s="76">
        <v>3</v>
      </c>
      <c r="E35" s="78"/>
      <c r="F35" s="76">
        <v>4</v>
      </c>
      <c r="G35" s="78"/>
      <c r="H35" s="76">
        <v>6</v>
      </c>
      <c r="I35" s="78"/>
      <c r="J35" s="20"/>
      <c r="K35" s="10"/>
    </row>
    <row r="36" spans="1:11" ht="55.5" customHeight="1" x14ac:dyDescent="0.2">
      <c r="A36" s="21">
        <v>1</v>
      </c>
      <c r="B36" s="51" t="s">
        <v>43</v>
      </c>
      <c r="C36" s="52"/>
      <c r="D36" s="86">
        <v>0</v>
      </c>
      <c r="E36" s="87"/>
      <c r="F36" s="86">
        <f>11000000+20260227.26</f>
        <v>31260227.260000002</v>
      </c>
      <c r="G36" s="87"/>
      <c r="H36" s="86">
        <f>D36+F36</f>
        <v>31260227.260000002</v>
      </c>
      <c r="I36" s="87"/>
      <c r="J36" s="22"/>
      <c r="K36" s="10"/>
    </row>
    <row r="37" spans="1:11" ht="20.45" customHeight="1" x14ac:dyDescent="0.2">
      <c r="A37" s="92" t="s">
        <v>44</v>
      </c>
      <c r="B37" s="93"/>
      <c r="C37" s="94"/>
      <c r="D37" s="86">
        <f>D36</f>
        <v>0</v>
      </c>
      <c r="E37" s="87"/>
      <c r="F37" s="86">
        <f t="shared" ref="F37" si="0">F36</f>
        <v>31260227.260000002</v>
      </c>
      <c r="G37" s="87"/>
      <c r="H37" s="86">
        <f t="shared" ref="H37" si="1">H36</f>
        <v>31260227.260000002</v>
      </c>
      <c r="I37" s="87"/>
      <c r="J37" s="10"/>
      <c r="K37" s="10"/>
    </row>
    <row r="38" spans="1:11" ht="3.75" customHeight="1" x14ac:dyDescent="0.2">
      <c r="A38" s="10"/>
      <c r="B38" s="3"/>
      <c r="C38" s="10"/>
      <c r="D38" s="23"/>
      <c r="E38" s="23"/>
      <c r="F38" s="23"/>
      <c r="G38" s="23"/>
      <c r="H38" s="23"/>
      <c r="I38" s="23"/>
      <c r="J38" s="10"/>
      <c r="K38" s="10"/>
    </row>
    <row r="39" spans="1:11" ht="15.75" customHeight="1" x14ac:dyDescent="0.2">
      <c r="A39" s="95" t="s">
        <v>45</v>
      </c>
      <c r="B39" s="95"/>
      <c r="C39" s="95"/>
      <c r="D39" s="95"/>
      <c r="E39" s="95"/>
      <c r="F39" s="95"/>
      <c r="G39" s="95"/>
      <c r="H39" s="95"/>
      <c r="I39" s="10"/>
      <c r="J39" s="10"/>
      <c r="K39" s="10"/>
    </row>
    <row r="40" spans="1:11" ht="16.5" customHeight="1" x14ac:dyDescent="0.2">
      <c r="A40" s="96" t="s">
        <v>38</v>
      </c>
      <c r="B40" s="96"/>
      <c r="C40" s="96"/>
      <c r="D40" s="96"/>
      <c r="E40" s="96"/>
      <c r="F40" s="96"/>
      <c r="G40" s="96"/>
      <c r="H40" s="96"/>
      <c r="I40" s="96"/>
      <c r="J40" s="4"/>
      <c r="K40" s="4"/>
    </row>
    <row r="41" spans="1:11" ht="26.45" customHeight="1" x14ac:dyDescent="0.2">
      <c r="A41" s="81" t="s">
        <v>46</v>
      </c>
      <c r="B41" s="91"/>
      <c r="C41" s="82"/>
      <c r="D41" s="81" t="s">
        <v>40</v>
      </c>
      <c r="E41" s="82"/>
      <c r="F41" s="81" t="s">
        <v>41</v>
      </c>
      <c r="G41" s="82"/>
      <c r="H41" s="81" t="s">
        <v>42</v>
      </c>
      <c r="I41" s="82"/>
      <c r="J41" s="10"/>
      <c r="K41" s="10"/>
    </row>
    <row r="42" spans="1:11" ht="16.5" customHeight="1" x14ac:dyDescent="0.2">
      <c r="A42" s="76">
        <v>1</v>
      </c>
      <c r="B42" s="77"/>
      <c r="C42" s="78"/>
      <c r="D42" s="76">
        <v>2</v>
      </c>
      <c r="E42" s="78"/>
      <c r="F42" s="76">
        <v>3</v>
      </c>
      <c r="G42" s="78"/>
      <c r="H42" s="76">
        <v>4</v>
      </c>
      <c r="I42" s="78"/>
      <c r="J42" s="10"/>
      <c r="K42" s="10"/>
    </row>
    <row r="43" spans="1:11" ht="96.75" customHeight="1" x14ac:dyDescent="0.2">
      <c r="A43" s="51" t="s">
        <v>47</v>
      </c>
      <c r="B43" s="85"/>
      <c r="C43" s="52"/>
      <c r="D43" s="86">
        <v>0</v>
      </c>
      <c r="E43" s="87"/>
      <c r="F43" s="86">
        <f>F36</f>
        <v>31260227.260000002</v>
      </c>
      <c r="G43" s="87"/>
      <c r="H43" s="86">
        <f>D43+F43</f>
        <v>31260227.260000002</v>
      </c>
      <c r="I43" s="87"/>
      <c r="J43" s="10"/>
      <c r="K43" s="10"/>
    </row>
    <row r="44" spans="1:11" ht="26.45" customHeight="1" x14ac:dyDescent="0.2">
      <c r="A44" s="88" t="s">
        <v>44</v>
      </c>
      <c r="B44" s="89"/>
      <c r="C44" s="90"/>
      <c r="D44" s="86">
        <f>SUM(D43)</f>
        <v>0</v>
      </c>
      <c r="E44" s="87"/>
      <c r="F44" s="86">
        <f t="shared" ref="F44" si="2">SUM(F43)</f>
        <v>31260227.260000002</v>
      </c>
      <c r="G44" s="87"/>
      <c r="H44" s="86">
        <f t="shared" ref="H44" si="3">SUM(H43)</f>
        <v>31260227.260000002</v>
      </c>
      <c r="I44" s="87"/>
      <c r="J44" s="10"/>
      <c r="K44" s="10"/>
    </row>
    <row r="45" spans="1:11" ht="15.75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24.75" customHeight="1" x14ac:dyDescent="0.2">
      <c r="A46" s="80" t="s">
        <v>48</v>
      </c>
      <c r="B46" s="80"/>
      <c r="C46" s="80"/>
      <c r="D46" s="80"/>
      <c r="E46" s="80"/>
      <c r="F46" s="80"/>
      <c r="G46" s="80"/>
      <c r="H46" s="80"/>
      <c r="I46" s="10"/>
      <c r="J46" s="10"/>
      <c r="K46" s="10"/>
    </row>
    <row r="47" spans="1:11" ht="30.6" customHeight="1" x14ac:dyDescent="0.2">
      <c r="A47" s="15" t="s">
        <v>29</v>
      </c>
      <c r="B47" s="15" t="s">
        <v>49</v>
      </c>
      <c r="C47" s="15" t="s">
        <v>50</v>
      </c>
      <c r="D47" s="81" t="s">
        <v>51</v>
      </c>
      <c r="E47" s="82"/>
      <c r="F47" s="81" t="s">
        <v>40</v>
      </c>
      <c r="G47" s="82"/>
      <c r="H47" s="81" t="s">
        <v>41</v>
      </c>
      <c r="I47" s="82"/>
      <c r="J47" s="83" t="s">
        <v>42</v>
      </c>
      <c r="K47" s="83"/>
    </row>
    <row r="48" spans="1:11" s="18" customFormat="1" ht="21.75" customHeight="1" x14ac:dyDescent="0.2">
      <c r="A48" s="19">
        <v>1</v>
      </c>
      <c r="B48" s="19">
        <v>2</v>
      </c>
      <c r="C48" s="19">
        <v>3</v>
      </c>
      <c r="D48" s="76">
        <v>4</v>
      </c>
      <c r="E48" s="78"/>
      <c r="F48" s="76">
        <v>5</v>
      </c>
      <c r="G48" s="78"/>
      <c r="H48" s="76">
        <v>6</v>
      </c>
      <c r="I48" s="78"/>
      <c r="J48" s="84">
        <v>7</v>
      </c>
      <c r="K48" s="84"/>
    </row>
    <row r="49" spans="1:11" ht="27.75" customHeight="1" x14ac:dyDescent="0.2">
      <c r="A49" s="19"/>
      <c r="B49" s="76" t="s">
        <v>52</v>
      </c>
      <c r="C49" s="77"/>
      <c r="D49" s="77"/>
      <c r="E49" s="77"/>
      <c r="F49" s="77"/>
      <c r="G49" s="77"/>
      <c r="H49" s="77"/>
      <c r="I49" s="78"/>
      <c r="J49" s="76"/>
      <c r="K49" s="78"/>
    </row>
    <row r="50" spans="1:11" ht="17.100000000000001" customHeight="1" x14ac:dyDescent="0.2">
      <c r="A50" s="21">
        <v>1</v>
      </c>
      <c r="B50" s="24" t="s">
        <v>53</v>
      </c>
      <c r="C50" s="25"/>
      <c r="D50" s="73"/>
      <c r="E50" s="74"/>
      <c r="F50" s="73"/>
      <c r="G50" s="74"/>
      <c r="H50" s="73"/>
      <c r="I50" s="74"/>
      <c r="J50" s="79"/>
      <c r="K50" s="79"/>
    </row>
    <row r="51" spans="1:11" ht="70.7" customHeight="1" x14ac:dyDescent="0.2">
      <c r="A51" s="26"/>
      <c r="B51" s="27" t="s">
        <v>54</v>
      </c>
      <c r="C51" s="28" t="s">
        <v>55</v>
      </c>
      <c r="D51" s="51" t="s">
        <v>56</v>
      </c>
      <c r="E51" s="52"/>
      <c r="F51" s="71">
        <v>0</v>
      </c>
      <c r="G51" s="72"/>
      <c r="H51" s="71">
        <f>F36</f>
        <v>31260227.260000002</v>
      </c>
      <c r="I51" s="72"/>
      <c r="J51" s="71">
        <f>F51+H51</f>
        <v>31260227.260000002</v>
      </c>
      <c r="K51" s="72"/>
    </row>
    <row r="52" spans="1:11" ht="18.399999999999999" customHeight="1" x14ac:dyDescent="0.2">
      <c r="A52" s="26">
        <v>2</v>
      </c>
      <c r="B52" s="24" t="s">
        <v>57</v>
      </c>
      <c r="C52" s="27"/>
      <c r="D52" s="51"/>
      <c r="E52" s="52"/>
      <c r="F52" s="63"/>
      <c r="G52" s="64"/>
      <c r="H52" s="73"/>
      <c r="I52" s="74"/>
      <c r="J52" s="75"/>
      <c r="K52" s="75"/>
    </row>
    <row r="53" spans="1:11" ht="68.650000000000006" customHeight="1" x14ac:dyDescent="0.2">
      <c r="A53" s="29"/>
      <c r="B53" s="27" t="s">
        <v>58</v>
      </c>
      <c r="C53" s="28" t="s">
        <v>59</v>
      </c>
      <c r="D53" s="51" t="s">
        <v>56</v>
      </c>
      <c r="E53" s="52"/>
      <c r="F53" s="66">
        <v>0</v>
      </c>
      <c r="G53" s="67"/>
      <c r="H53" s="68">
        <v>4</v>
      </c>
      <c r="I53" s="69"/>
      <c r="J53" s="70">
        <f t="shared" ref="J53" si="4">F53+H53</f>
        <v>4</v>
      </c>
      <c r="K53" s="70"/>
    </row>
    <row r="54" spans="1:11" ht="23.1" customHeight="1" x14ac:dyDescent="0.2">
      <c r="A54" s="26">
        <v>3</v>
      </c>
      <c r="B54" s="24" t="s">
        <v>60</v>
      </c>
      <c r="C54" s="27"/>
      <c r="D54" s="51"/>
      <c r="E54" s="52"/>
      <c r="F54" s="61"/>
      <c r="G54" s="62"/>
      <c r="H54" s="63"/>
      <c r="I54" s="64"/>
      <c r="J54" s="65"/>
      <c r="K54" s="65"/>
    </row>
    <row r="55" spans="1:11" ht="31.7" customHeight="1" x14ac:dyDescent="0.2">
      <c r="A55" s="26"/>
      <c r="B55" s="25" t="s">
        <v>61</v>
      </c>
      <c r="C55" s="27" t="s">
        <v>55</v>
      </c>
      <c r="D55" s="51" t="s">
        <v>62</v>
      </c>
      <c r="E55" s="52"/>
      <c r="F55" s="56">
        <v>0</v>
      </c>
      <c r="G55" s="57"/>
      <c r="H55" s="58">
        <f>H51/H53</f>
        <v>7815056.8150000004</v>
      </c>
      <c r="I55" s="59"/>
      <c r="J55" s="60">
        <f t="shared" ref="J55" si="5">F55+H55</f>
        <v>7815056.8150000004</v>
      </c>
      <c r="K55" s="60"/>
    </row>
    <row r="56" spans="1:11" ht="20.45" customHeight="1" x14ac:dyDescent="0.2">
      <c r="A56" s="26">
        <v>4</v>
      </c>
      <c r="B56" s="24" t="s">
        <v>63</v>
      </c>
      <c r="C56" s="27"/>
      <c r="D56" s="51"/>
      <c r="E56" s="52"/>
      <c r="F56" s="61"/>
      <c r="G56" s="62"/>
      <c r="H56" s="63"/>
      <c r="I56" s="64"/>
      <c r="J56" s="65"/>
      <c r="K56" s="65"/>
    </row>
    <row r="57" spans="1:11" ht="84.95" customHeight="1" x14ac:dyDescent="0.2">
      <c r="A57" s="29"/>
      <c r="B57" s="27" t="s">
        <v>64</v>
      </c>
      <c r="C57" s="27" t="s">
        <v>65</v>
      </c>
      <c r="D57" s="51" t="s">
        <v>62</v>
      </c>
      <c r="E57" s="52"/>
      <c r="F57" s="53">
        <v>0</v>
      </c>
      <c r="G57" s="53"/>
      <c r="H57" s="54">
        <v>42</v>
      </c>
      <c r="I57" s="54"/>
      <c r="J57" s="53">
        <f t="shared" ref="J57" si="6">F57+H57</f>
        <v>42</v>
      </c>
      <c r="K57" s="53"/>
    </row>
    <row r="58" spans="1:11" s="33" customFormat="1" ht="31.9" customHeight="1" x14ac:dyDescent="0.25">
      <c r="A58" s="48" t="s">
        <v>66</v>
      </c>
      <c r="B58" s="49"/>
      <c r="C58" s="49"/>
      <c r="D58" s="30"/>
      <c r="E58" s="31"/>
      <c r="F58" s="32"/>
      <c r="G58" s="32"/>
      <c r="H58" s="55" t="s">
        <v>67</v>
      </c>
      <c r="I58" s="55"/>
      <c r="J58" s="55"/>
      <c r="K58" s="55"/>
    </row>
    <row r="59" spans="1:11" s="33" customFormat="1" ht="13.15" customHeight="1" x14ac:dyDescent="0.2">
      <c r="A59" s="34"/>
      <c r="B59" s="35"/>
      <c r="C59" s="35"/>
      <c r="E59" s="36" t="s">
        <v>68</v>
      </c>
      <c r="F59" s="37"/>
      <c r="G59" s="37"/>
      <c r="H59" s="45" t="s">
        <v>69</v>
      </c>
      <c r="I59" s="45"/>
      <c r="J59" s="45"/>
      <c r="K59" s="45"/>
    </row>
    <row r="60" spans="1:11" s="33" customFormat="1" ht="55.15" customHeight="1" x14ac:dyDescent="0.2">
      <c r="A60" s="42" t="s">
        <v>70</v>
      </c>
      <c r="B60" s="46"/>
      <c r="C60" s="46"/>
      <c r="E60" s="38"/>
      <c r="F60" s="38"/>
      <c r="G60" s="38"/>
      <c r="H60" s="47"/>
      <c r="I60" s="47"/>
      <c r="J60" s="47"/>
      <c r="K60" s="47"/>
    </row>
    <row r="61" spans="1:11" s="33" customFormat="1" ht="18.75" customHeight="1" x14ac:dyDescent="0.25">
      <c r="A61" s="48" t="s">
        <v>71</v>
      </c>
      <c r="B61" s="49"/>
      <c r="C61" s="49"/>
      <c r="D61" s="30"/>
      <c r="E61" s="31"/>
      <c r="F61" s="32"/>
      <c r="G61" s="32"/>
      <c r="H61" s="50" t="s">
        <v>72</v>
      </c>
      <c r="I61" s="50"/>
      <c r="J61" s="50"/>
      <c r="K61" s="50"/>
    </row>
    <row r="62" spans="1:11" s="33" customFormat="1" ht="10.9" customHeight="1" x14ac:dyDescent="0.2">
      <c r="A62" s="42"/>
      <c r="B62" s="42"/>
      <c r="C62" s="42"/>
      <c r="E62" s="36" t="s">
        <v>68</v>
      </c>
      <c r="F62" s="36"/>
      <c r="G62" s="37"/>
      <c r="H62" s="45" t="s">
        <v>69</v>
      </c>
      <c r="I62" s="45"/>
      <c r="J62" s="45"/>
      <c r="K62" s="45"/>
    </row>
    <row r="63" spans="1:11" s="33" customFormat="1" ht="34.5" customHeight="1" x14ac:dyDescent="0.2">
      <c r="A63" s="42" t="s">
        <v>73</v>
      </c>
      <c r="B63" s="42"/>
      <c r="C63" s="42"/>
      <c r="E63" s="39"/>
      <c r="F63" s="39"/>
      <c r="G63" s="38"/>
      <c r="H63" s="43"/>
      <c r="I63" s="43"/>
      <c r="J63" s="43"/>
      <c r="K63" s="43"/>
    </row>
    <row r="64" spans="1:11" ht="15.75" customHeight="1" x14ac:dyDescent="0.2">
      <c r="A64" s="40"/>
      <c r="B64" s="44" t="s">
        <v>74</v>
      </c>
      <c r="C64" s="44"/>
      <c r="D64" s="44"/>
      <c r="E64" s="33"/>
      <c r="F64" s="33"/>
      <c r="G64" s="33"/>
      <c r="H64" s="33"/>
      <c r="I64" s="33"/>
      <c r="J64" s="33"/>
      <c r="K64" s="33"/>
    </row>
    <row r="65" spans="1:11" ht="12.75" customHeight="1" x14ac:dyDescent="0.2">
      <c r="A65" s="40"/>
      <c r="B65" s="41"/>
      <c r="C65" s="41"/>
      <c r="D65" s="41"/>
      <c r="E65" s="33"/>
      <c r="F65" s="33"/>
      <c r="G65" s="33"/>
      <c r="H65" s="33"/>
      <c r="I65" s="33"/>
      <c r="J65" s="33"/>
      <c r="K65" s="33"/>
    </row>
  </sheetData>
  <mergeCells count="124"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J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J15"/>
    <mergeCell ref="B30:H30"/>
    <mergeCell ref="B31:H31"/>
    <mergeCell ref="A32:H32"/>
    <mergeCell ref="A33:I33"/>
    <mergeCell ref="B34:C34"/>
    <mergeCell ref="D34:E34"/>
    <mergeCell ref="F34:G34"/>
    <mergeCell ref="H34:I34"/>
    <mergeCell ref="A22:K22"/>
    <mergeCell ref="B24:H24"/>
    <mergeCell ref="B25:H25"/>
    <mergeCell ref="B26:H26"/>
    <mergeCell ref="A27:K27"/>
    <mergeCell ref="A28:K28"/>
    <mergeCell ref="A37:C37"/>
    <mergeCell ref="D37:E37"/>
    <mergeCell ref="F37:G37"/>
    <mergeCell ref="H37:I37"/>
    <mergeCell ref="A39:H39"/>
    <mergeCell ref="A40:I40"/>
    <mergeCell ref="B35:C35"/>
    <mergeCell ref="D35:E35"/>
    <mergeCell ref="F35:G35"/>
    <mergeCell ref="H35:I35"/>
    <mergeCell ref="B36:C36"/>
    <mergeCell ref="D36:E36"/>
    <mergeCell ref="F36:G36"/>
    <mergeCell ref="H36:I3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B49:I49"/>
    <mergeCell ref="J49:K49"/>
    <mergeCell ref="D50:E50"/>
    <mergeCell ref="F50:G50"/>
    <mergeCell ref="H50:I50"/>
    <mergeCell ref="J50:K50"/>
    <mergeCell ref="A46:H46"/>
    <mergeCell ref="D47:E47"/>
    <mergeCell ref="F47:G47"/>
    <mergeCell ref="H47:I47"/>
    <mergeCell ref="J47:K47"/>
    <mergeCell ref="D48:E48"/>
    <mergeCell ref="F48:G48"/>
    <mergeCell ref="H48:I48"/>
    <mergeCell ref="J48:K48"/>
    <mergeCell ref="D53:E53"/>
    <mergeCell ref="F53:G53"/>
    <mergeCell ref="H53:I53"/>
    <mergeCell ref="J53:K53"/>
    <mergeCell ref="D54:E54"/>
    <mergeCell ref="F54:G54"/>
    <mergeCell ref="H54:I54"/>
    <mergeCell ref="J54:K54"/>
    <mergeCell ref="D51:E51"/>
    <mergeCell ref="F51:G51"/>
    <mergeCell ref="H51:I51"/>
    <mergeCell ref="J51:K51"/>
    <mergeCell ref="D52:E52"/>
    <mergeCell ref="F52:G52"/>
    <mergeCell ref="H52:I52"/>
    <mergeCell ref="J52:K52"/>
    <mergeCell ref="D57:E57"/>
    <mergeCell ref="F57:G57"/>
    <mergeCell ref="H57:I57"/>
    <mergeCell ref="J57:K57"/>
    <mergeCell ref="A58:C58"/>
    <mergeCell ref="H58:K58"/>
    <mergeCell ref="D55:E55"/>
    <mergeCell ref="F55:G55"/>
    <mergeCell ref="H55:I55"/>
    <mergeCell ref="J55:K55"/>
    <mergeCell ref="D56:E56"/>
    <mergeCell ref="F56:G56"/>
    <mergeCell ref="H56:I56"/>
    <mergeCell ref="J56:K56"/>
    <mergeCell ref="A63:C63"/>
    <mergeCell ref="H63:K63"/>
    <mergeCell ref="B64:D64"/>
    <mergeCell ref="H59:K59"/>
    <mergeCell ref="A60:C60"/>
    <mergeCell ref="H60:K60"/>
    <mergeCell ref="A61:C61"/>
    <mergeCell ref="H61:K61"/>
    <mergeCell ref="A62:C62"/>
    <mergeCell ref="H62:K62"/>
  </mergeCells>
  <pageMargins left="0.23622047244094491" right="0.23622047244094491" top="0.55118110236220474" bottom="0.35433070866141736" header="0.31496062992125984" footer="0.31496062992125984"/>
  <pageSetup paperSize="9" scale="54" fitToHeight="3" orientation="landscape" r:id="rId1"/>
  <rowBreaks count="2" manualBreakCount="2">
    <brk id="21" max="10" man="1"/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0617321 </vt:lpstr>
      <vt:lpstr>'0617321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2024-04-02T10:45:10Z</dcterms:created>
  <dcterms:modified xsi:type="dcterms:W3CDTF">2024-04-02T12:50:07Z</dcterms:modified>
</cp:coreProperties>
</file>