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EM-18\Pochta\2024\Лютий\2002\Культура паспорт\"/>
    </mc:Choice>
  </mc:AlternateContent>
  <bookViews>
    <workbookView xWindow="0" yWindow="0" windowWidth="28800" windowHeight="11970"/>
  </bookViews>
  <sheets>
    <sheet name="1011080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5" i="1" l="1"/>
  <c r="G78" i="1"/>
  <c r="G77" i="1"/>
  <c r="G76" i="1"/>
  <c r="G75" i="1"/>
  <c r="G74" i="1"/>
  <c r="G72" i="1"/>
  <c r="G71" i="1"/>
  <c r="G70" i="1"/>
  <c r="G69" i="1"/>
  <c r="G68" i="1"/>
  <c r="G67" i="1"/>
  <c r="G66" i="1"/>
  <c r="G65" i="1"/>
  <c r="G64" i="1" s="1"/>
  <c r="G60" i="1"/>
  <c r="D44" i="1"/>
  <c r="D52" i="1" s="1"/>
  <c r="D53" i="1" s="1"/>
  <c r="C44" i="1"/>
  <c r="E44" i="1" s="1"/>
  <c r="E43" i="1"/>
  <c r="E42" i="1"/>
  <c r="E41" i="1"/>
  <c r="G19" i="1"/>
  <c r="C19" i="1"/>
  <c r="E10" i="1"/>
  <c r="C52" i="1" l="1"/>
  <c r="C53" i="1" l="1"/>
  <c r="E52" i="1"/>
  <c r="E53" i="1" s="1"/>
</calcChain>
</file>

<file path=xl/sharedStrings.xml><?xml version="1.0" encoding="utf-8"?>
<sst xmlns="http://schemas.openxmlformats.org/spreadsheetml/2006/main" count="158" uniqueCount="99">
  <si>
    <t>ЗАТВЕРДЖЕНО
Наказ Міністерства фінансів України 
26 серпня 2014 року № 836
(у редакції наказу Міністерства фінансів України від  29 грудня 2018 року № 1209)</t>
  </si>
  <si>
    <t>ЗАТВЕРДЖЕНО</t>
  </si>
  <si>
    <t>Наказ / розпорядчий документ</t>
  </si>
  <si>
    <t>Управління культури і туризму Хмельницької міської ради</t>
  </si>
  <si>
    <t>(найменування головного розпорядника коштів місцевого бюджету)</t>
  </si>
  <si>
    <t>Паспорт</t>
  </si>
  <si>
    <t>бюджетної програми місцевого бюджету на 2024 рік</t>
  </si>
  <si>
    <t xml:space="preserve">1. </t>
  </si>
  <si>
    <t>02231293</t>
  </si>
  <si>
    <t>(код Програмної класифікації видатків та кредитування місцевого бюджету)</t>
  </si>
  <si>
    <t>(код за ЄДРПОУ)</t>
  </si>
  <si>
    <t xml:space="preserve">2. </t>
  </si>
  <si>
    <t>(найменування відповідального виконавця)</t>
  </si>
  <si>
    <t xml:space="preserve">3. </t>
  </si>
  <si>
    <t>0960</t>
  </si>
  <si>
    <t>Надання спеціалізованої освіти мистецькими школами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</si>
  <si>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</si>
  <si>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</si>
  <si>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>(найменування бюджетної програми згідно з Типовою програмною класифікацією видатків та кредитування місцевого бюджету)</t>
  </si>
  <si>
    <t>(код бюджету)</t>
  </si>
  <si>
    <t>4.</t>
  </si>
  <si>
    <t>Обсяг бюджетних призначень / бюджетних асигнувань - 105789088 гривень, у тому числі загального фонду - 95874428 гривень та спеціального фонду - 9914660 гривень.</t>
  </si>
  <si>
    <t>5.</t>
  </si>
  <si>
    <t>Підстави для виконання бюджетної програми: Бюджетний кодекс, Конституція України, Закон України "Про культуру", наказ МФУ від 26.08.2014 року №836 "Правила складання паспортів бюджетних програм місцевих бюджетів та звітів про їх виконання", Наказ МФ та міністерства культури і туризму №1150/41 від 01.10.2010 р. " Про затвердження  типового переліку бюджетних програм та результативних показників виконання місцевих бюджетів у галузі "Культура",  Програма розвитку  Хмельницької міської територіальної громади у сфері культури на 2021-2025 роки " Нова лінія культурних змін", рішення сесії Хмельницької міської ради від 21 грудня 2023 року №15 " Про бюджет Хмельницької міської територіальної громади на 2024 рік  ".</t>
  </si>
  <si>
    <t>6.</t>
  </si>
  <si>
    <t>Цілі державної політики, на досягнення яких спрямована реалізація бюджетної програми</t>
  </si>
  <si>
    <t>N з/п</t>
  </si>
  <si>
    <t>Ціль державної політики</t>
  </si>
  <si>
    <t>Надання мистецько-освітніх послуг для різних категорій громадян без вікових обмежень та створення середовища інклюзивної мистецької освіти початкового рівня</t>
  </si>
  <si>
    <t>7.</t>
  </si>
  <si>
    <t>Мета бюджетної програми</t>
  </si>
  <si>
    <t>Духовне та естетичне виховання дітей та молоді</t>
  </si>
  <si>
    <t>8.</t>
  </si>
  <si>
    <t>Завдання бюджетної програми</t>
  </si>
  <si>
    <t>Завдання</t>
  </si>
  <si>
    <t>Забезпечення надання початкової музичної, хореографічної освіти, з образотворчого мистецтва та художнього промислу</t>
  </si>
  <si>
    <t>9.</t>
  </si>
  <si>
    <t>Напрями використання бюджетних коштів</t>
  </si>
  <si>
    <t>гривень</t>
  </si>
  <si>
    <t>Загальний фонд</t>
  </si>
  <si>
    <t>Спеціальний фонд</t>
  </si>
  <si>
    <t>Усього</t>
  </si>
  <si>
    <t>Створення належних умов з надання початкової музичної освіти</t>
  </si>
  <si>
    <t>Створення належних умов з надання  освіти з образотворчого мистецтва</t>
  </si>
  <si>
    <t>Створення належних умов з надання  освіти з різних видів мистецтв (школи мистецтв)</t>
  </si>
  <si>
    <t>10.</t>
  </si>
  <si>
    <t>Перелік місцевих / регіональних програм, що виконуються у складі бюджетної програми:</t>
  </si>
  <si>
    <t>(грн)</t>
  </si>
  <si>
    <t>Найменування місцевої / регіональної програми</t>
  </si>
  <si>
    <t>Програма розвитку  Хмельницької міської територіальної громади у сфері культури на 2021-2025 роки " Нова лінія культурних змін"</t>
  </si>
  <si>
    <t>11.</t>
  </si>
  <si>
    <t>Результативні показники бюджетної програми:</t>
  </si>
  <si>
    <t>Показник</t>
  </si>
  <si>
    <t>Одиниця виміру</t>
  </si>
  <si>
    <t>Джерело інформації</t>
  </si>
  <si>
    <t>затрат</t>
  </si>
  <si>
    <t>Кількість установ, всього у т.ч.</t>
  </si>
  <si>
    <t>од.</t>
  </si>
  <si>
    <t>мережа</t>
  </si>
  <si>
    <t>музичних шкіл</t>
  </si>
  <si>
    <t>художніх шкіл</t>
  </si>
  <si>
    <t>шкіл мистецтв</t>
  </si>
  <si>
    <t>Кількість ставок всього, в т.ч.</t>
  </si>
  <si>
    <t>штатний розпис</t>
  </si>
  <si>
    <t>керівних працівників</t>
  </si>
  <si>
    <t>педагогічного  персоналу</t>
  </si>
  <si>
    <t>спеціалістів</t>
  </si>
  <si>
    <t>робітників</t>
  </si>
  <si>
    <t>обслуговуючого та технічного персоналу</t>
  </si>
  <si>
    <t xml:space="preserve">Видатки на отримання освіти у мистецьких школах за рахунок загального фонду </t>
  </si>
  <si>
    <t>грн</t>
  </si>
  <si>
    <t>кошторис</t>
  </si>
  <si>
    <t xml:space="preserve">Видатки на отримання  шкіл за рахунок спеціального фонду </t>
  </si>
  <si>
    <t>у тому числі плата за навчання  у мистецьких школах</t>
  </si>
  <si>
    <t>продукту</t>
  </si>
  <si>
    <t>Кількість учнів, які отримують освіту у мистецьких школах, в т.ч.</t>
  </si>
  <si>
    <t>осіб</t>
  </si>
  <si>
    <t>статистичні дані</t>
  </si>
  <si>
    <t>в музичних школах</t>
  </si>
  <si>
    <t>в художніх школах</t>
  </si>
  <si>
    <t>в школах мистецтв</t>
  </si>
  <si>
    <t>Кількість учнів, звільнених від плати за навчання</t>
  </si>
  <si>
    <t>ефективності</t>
  </si>
  <si>
    <t>Витрати на навчання  одного учня, який отримує освіту в мистецьких школах, в т.ч.</t>
  </si>
  <si>
    <t>грн.</t>
  </si>
  <si>
    <t>розрахунок</t>
  </si>
  <si>
    <t>якості</t>
  </si>
  <si>
    <t>Динаміка збільшення власних надходжень в плановому періоді по відношенню до фактичного показника попереднього періоду</t>
  </si>
  <si>
    <t>%</t>
  </si>
  <si>
    <t>Начальник управління культури і туризму</t>
  </si>
  <si>
    <t>Артем РОМАСЮКОВ</t>
  </si>
  <si>
    <t>(підпис)</t>
  </si>
  <si>
    <t>( Власне імя, ПРІЗВИЩЕ)</t>
  </si>
  <si>
    <t>ПОГОДЖЕНО:</t>
  </si>
  <si>
    <t>Фінансове управління ХМР</t>
  </si>
  <si>
    <t>Начальник фінансового управління</t>
  </si>
  <si>
    <t>Сергій ЯМЧУК</t>
  </si>
  <si>
    <t>Дата погодження</t>
  </si>
  <si>
    <t>М. П.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</si>
</sst>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u/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7.5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/>
    <xf numFmtId="0" fontId="3" fillId="0" borderId="0" xfId="0" applyFont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7" fillId="0" borderId="1" xfId="0" applyFont="1" applyBorder="1" applyAlignment="1">
      <alignment horizont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8" fillId="0" borderId="0" xfId="0" applyFont="1" applyBorder="1"/>
    <xf numFmtId="0" fontId="2" fillId="0" borderId="0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/>
    </xf>
    <xf numFmtId="0" fontId="7" fillId="0" borderId="0" xfId="0" applyFont="1" applyBorder="1" applyAlignment="1">
      <alignment vertical="top" wrapText="1"/>
    </xf>
    <xf numFmtId="49" fontId="7" fillId="0" borderId="1" xfId="0" applyNumberFormat="1" applyFont="1" applyBorder="1" applyAlignment="1">
      <alignment horizontal="center" vertical="top" wrapText="1"/>
    </xf>
    <xf numFmtId="0" fontId="7" fillId="0" borderId="0" xfId="0" applyFont="1" applyBorder="1" applyAlignment="1">
      <alignment wrapText="1"/>
    </xf>
    <xf numFmtId="49" fontId="7" fillId="0" borderId="1" xfId="0" applyNumberFormat="1" applyFont="1" applyBorder="1" applyAlignment="1">
      <alignment horizontal="center" wrapText="1"/>
    </xf>
    <xf numFmtId="0" fontId="8" fillId="0" borderId="0" xfId="0" applyFont="1"/>
    <xf numFmtId="0" fontId="2" fillId="0" borderId="2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/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3" fillId="0" borderId="3" xfId="0" applyFont="1" applyBorder="1" applyAlignment="1">
      <alignment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11" fillId="2" borderId="3" xfId="0" applyNumberFormat="1" applyFont="1" applyFill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1" fontId="3" fillId="0" borderId="3" xfId="0" applyNumberFormat="1" applyFont="1" applyBorder="1" applyAlignment="1">
      <alignment horizontal="center" vertical="center" wrapText="1"/>
    </xf>
    <xf numFmtId="2" fontId="3" fillId="0" borderId="3" xfId="0" applyNumberFormat="1" applyFont="1" applyBorder="1" applyAlignment="1">
      <alignment horizontal="center" vertical="center" wrapText="1"/>
    </xf>
    <xf numFmtId="1" fontId="11" fillId="2" borderId="3" xfId="0" applyNumberFormat="1" applyFont="1" applyFill="1" applyBorder="1" applyAlignment="1">
      <alignment horizontal="center" vertical="center" wrapText="1"/>
    </xf>
    <xf numFmtId="1" fontId="3" fillId="2" borderId="3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1" fillId="0" borderId="0" xfId="0" applyFont="1" applyBorder="1" applyAlignment="1"/>
    <xf numFmtId="0" fontId="1" fillId="0" borderId="0" xfId="0" applyFont="1" applyAlignment="1">
      <alignment vertical="center" wrapText="1"/>
    </xf>
    <xf numFmtId="0" fontId="4" fillId="0" borderId="0" xfId="0" applyFont="1" applyAlignment="1">
      <alignment horizontal="center" vertical="top" wrapText="1"/>
    </xf>
    <xf numFmtId="0" fontId="1" fillId="2" borderId="0" xfId="0" applyFont="1" applyFill="1" applyBorder="1" applyAlignment="1">
      <alignment horizontal="left"/>
    </xf>
    <xf numFmtId="0" fontId="13" fillId="0" borderId="0" xfId="0" applyFont="1" applyAlignment="1">
      <alignment vertical="center"/>
    </xf>
    <xf numFmtId="0" fontId="13" fillId="0" borderId="0" xfId="0" applyFont="1"/>
    <xf numFmtId="0" fontId="2" fillId="2" borderId="2" xfId="0" applyFont="1" applyFill="1" applyBorder="1" applyAlignment="1">
      <alignment horizontal="left" vertical="top" wrapText="1"/>
    </xf>
    <xf numFmtId="0" fontId="3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12" fillId="2" borderId="0" xfId="0" applyFont="1" applyFill="1" applyBorder="1" applyAlignment="1">
      <alignment horizontal="left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1" fillId="0" borderId="4" xfId="0" applyFont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2" fillId="0" borderId="0" xfId="0" applyFont="1" applyBorder="1" applyAlignment="1">
      <alignment horizontal="center" vertical="top" wrapText="1"/>
    </xf>
    <xf numFmtId="0" fontId="0" fillId="0" borderId="0" xfId="0" applyBorder="1" applyAlignment="1">
      <alignment vertical="top" wrapText="1"/>
    </xf>
    <xf numFmtId="0" fontId="7" fillId="0" borderId="1" xfId="0" applyFont="1" applyBorder="1" applyAlignment="1">
      <alignment horizontal="center" wrapText="1"/>
    </xf>
    <xf numFmtId="0" fontId="10" fillId="0" borderId="1" xfId="0" applyFont="1" applyBorder="1" applyAlignment="1">
      <alignment wrapText="1"/>
    </xf>
    <xf numFmtId="0" fontId="2" fillId="0" borderId="2" xfId="0" applyFont="1" applyBorder="1" applyAlignment="1">
      <alignment horizontal="center" vertical="top" wrapText="1"/>
    </xf>
    <xf numFmtId="0" fontId="8" fillId="2" borderId="0" xfId="0" applyFont="1" applyFill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vertical="center" wrapText="1"/>
    </xf>
    <xf numFmtId="0" fontId="9" fillId="0" borderId="0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/>
    </xf>
    <xf numFmtId="0" fontId="3" fillId="0" borderId="0" xfId="0" applyFont="1" applyAlignment="1">
      <alignment horizontal="left" wrapText="1"/>
    </xf>
    <xf numFmtId="0" fontId="1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 vertical="top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M-11/&#1052;&#1086;&#1111;%20&#1076;&#1086;&#1082;&#1091;&#1084;&#1077;&#1085;&#1090;&#1080;/&#1051;&#1080;&#1089;&#1090;&#1080;/&#1050;&#1091;&#1083;&#1100;&#1090;&#1091;&#1088;&#1072;/2024%20&#1088;&#1110;&#1082;/&#1050;&#1086;&#1087;&#1110;&#1103;%20&#1055;&#1040;&#1057;&#1055;&#1054;&#1056;&#1058;%20&#1055;&#1051;&#1040;&#1053;%202024%20(3)%20&#1076;&#1083;&#1103;%20&#1074;&#1080;&#1089;&#1074;&#1110;&#1090;&#108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030"/>
      <sheetName val="4040"/>
      <sheetName val="4060"/>
      <sheetName val="4081"/>
      <sheetName val="4082"/>
      <sheetName val="1080"/>
      <sheetName val="7622"/>
    </sheetNames>
    <sheetDataSet>
      <sheetData sheetId="0">
        <row r="10">
          <cell r="E10" t="str">
            <v>26 січня 2024 р.  N 01-09-11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G95"/>
  <sheetViews>
    <sheetView tabSelected="1" workbookViewId="0">
      <selection activeCell="F86" sqref="F86"/>
    </sheetView>
  </sheetViews>
  <sheetFormatPr defaultColWidth="21.5703125" defaultRowHeight="15" x14ac:dyDescent="0.25"/>
  <cols>
    <col min="1" max="1" width="6.5703125" style="1" customWidth="1"/>
    <col min="2" max="7" width="21.5703125" style="1"/>
    <col min="8" max="29" width="10.28515625" style="1" customWidth="1"/>
    <col min="30" max="16384" width="21.5703125" style="1"/>
  </cols>
  <sheetData>
    <row r="1" spans="1:7" x14ac:dyDescent="0.25">
      <c r="F1" s="65" t="s">
        <v>0</v>
      </c>
      <c r="G1" s="66"/>
    </row>
    <row r="2" spans="1:7" x14ac:dyDescent="0.25">
      <c r="F2" s="66"/>
      <c r="G2" s="66"/>
    </row>
    <row r="3" spans="1:7" ht="32.25" customHeight="1" x14ac:dyDescent="0.25">
      <c r="F3" s="66"/>
      <c r="G3" s="66"/>
    </row>
    <row r="4" spans="1:7" ht="15.75" x14ac:dyDescent="0.25">
      <c r="A4" s="2"/>
      <c r="E4" s="2" t="s">
        <v>1</v>
      </c>
    </row>
    <row r="5" spans="1:7" ht="15.75" x14ac:dyDescent="0.25">
      <c r="A5" s="2"/>
      <c r="E5" s="67" t="s">
        <v>2</v>
      </c>
      <c r="F5" s="67"/>
      <c r="G5" s="67"/>
    </row>
    <row r="6" spans="1:7" ht="15.75" x14ac:dyDescent="0.25">
      <c r="A6" s="2"/>
      <c r="B6" s="2"/>
      <c r="E6" s="68" t="s">
        <v>3</v>
      </c>
      <c r="F6" s="68"/>
      <c r="G6" s="68"/>
    </row>
    <row r="7" spans="1:7" ht="15" customHeight="1" x14ac:dyDescent="0.25">
      <c r="A7" s="2"/>
      <c r="E7" s="69" t="s">
        <v>4</v>
      </c>
      <c r="F7" s="69"/>
      <c r="G7" s="69"/>
    </row>
    <row r="8" spans="1:7" ht="15.75" x14ac:dyDescent="0.25">
      <c r="A8" s="2"/>
      <c r="B8" s="2"/>
      <c r="E8" s="68"/>
      <c r="F8" s="68"/>
      <c r="G8" s="68"/>
    </row>
    <row r="9" spans="1:7" ht="15" customHeight="1" x14ac:dyDescent="0.25">
      <c r="A9" s="2"/>
      <c r="E9" s="69"/>
      <c r="F9" s="69"/>
      <c r="G9" s="69"/>
    </row>
    <row r="10" spans="1:7" ht="15.75" customHeight="1" x14ac:dyDescent="0.25">
      <c r="A10" s="2"/>
      <c r="E10" s="58" t="str">
        <f>'[1]4030'!E10:G10</f>
        <v>26 січня 2024 р.  N 01-09-11</v>
      </c>
      <c r="F10" s="58"/>
      <c r="G10" s="58"/>
    </row>
    <row r="13" spans="1:7" ht="15.75" x14ac:dyDescent="0.25">
      <c r="A13" s="59" t="s">
        <v>5</v>
      </c>
      <c r="B13" s="59"/>
      <c r="C13" s="59"/>
      <c r="D13" s="59"/>
      <c r="E13" s="59"/>
      <c r="F13" s="59"/>
      <c r="G13" s="59"/>
    </row>
    <row r="14" spans="1:7" ht="15.75" x14ac:dyDescent="0.25">
      <c r="A14" s="59" t="s">
        <v>6</v>
      </c>
      <c r="B14" s="59"/>
      <c r="C14" s="59"/>
      <c r="D14" s="59"/>
      <c r="E14" s="59"/>
      <c r="F14" s="59"/>
      <c r="G14" s="59"/>
    </row>
    <row r="17" spans="1:7" s="6" customFormat="1" ht="21.75" customHeight="1" x14ac:dyDescent="0.25">
      <c r="A17" s="3" t="s">
        <v>7</v>
      </c>
      <c r="B17" s="4">
        <v>1000000</v>
      </c>
      <c r="C17" s="60" t="s">
        <v>3</v>
      </c>
      <c r="D17" s="61"/>
      <c r="E17" s="61"/>
      <c r="F17" s="61"/>
      <c r="G17" s="5" t="s">
        <v>8</v>
      </c>
    </row>
    <row r="18" spans="1:7" ht="36.75" customHeight="1" x14ac:dyDescent="0.25">
      <c r="A18" s="7"/>
      <c r="B18" s="7" t="s">
        <v>9</v>
      </c>
      <c r="C18" s="62" t="s">
        <v>4</v>
      </c>
      <c r="D18" s="53"/>
      <c r="E18" s="53"/>
      <c r="F18" s="53"/>
      <c r="G18" s="8" t="s">
        <v>10</v>
      </c>
    </row>
    <row r="19" spans="1:7" s="6" customFormat="1" ht="23.25" customHeight="1" x14ac:dyDescent="0.25">
      <c r="A19" s="9" t="s">
        <v>11</v>
      </c>
      <c r="B19" s="4">
        <v>1010000</v>
      </c>
      <c r="C19" s="63" t="str">
        <f>C17</f>
        <v>Управління культури і туризму Хмельницької міської ради</v>
      </c>
      <c r="D19" s="64"/>
      <c r="E19" s="64"/>
      <c r="F19" s="64"/>
      <c r="G19" s="10" t="str">
        <f>G17</f>
        <v>02231293</v>
      </c>
    </row>
    <row r="20" spans="1:7" ht="34.5" customHeight="1" x14ac:dyDescent="0.25">
      <c r="A20" s="7"/>
      <c r="B20" s="7" t="s">
        <v>9</v>
      </c>
      <c r="C20" s="52" t="s">
        <v>12</v>
      </c>
      <c r="D20" s="53"/>
      <c r="E20" s="53"/>
      <c r="F20" s="53"/>
      <c r="G20" s="8" t="s">
        <v>10</v>
      </c>
    </row>
    <row r="21" spans="1:7" s="13" customFormat="1" ht="36" customHeight="1" x14ac:dyDescent="0.25">
      <c r="A21" s="11" t="s">
        <v>13</v>
      </c>
      <c r="B21" s="4">
        <v>1011080</v>
      </c>
      <c r="C21" s="4">
        <v>1080</v>
      </c>
      <c r="D21" s="12" t="s">
        <v>14</v>
      </c>
      <c r="E21" s="54" t="s">
        <v>15</v>
      </c>
      <c r="F21" s="55"/>
      <c r="G21" s="4">
        <v>2256400000</v>
      </c>
    </row>
    <row r="22" spans="1:7" ht="45.75" customHeight="1" x14ac:dyDescent="0.25">
      <c r="B22" s="7" t="s">
        <v>9</v>
      </c>
      <c r="C22" s="14" t="s">
        <v>16</v>
      </c>
      <c r="D22" s="14" t="s">
        <v>17</v>
      </c>
      <c r="E22" s="56" t="s">
        <v>18</v>
      </c>
      <c r="F22" s="56"/>
      <c r="G22" s="14" t="s">
        <v>19</v>
      </c>
    </row>
    <row r="23" spans="1:7" ht="42" customHeight="1" x14ac:dyDescent="0.25">
      <c r="A23" s="15" t="s">
        <v>20</v>
      </c>
      <c r="B23" s="41" t="s">
        <v>21</v>
      </c>
      <c r="C23" s="41"/>
      <c r="D23" s="41"/>
      <c r="E23" s="41"/>
      <c r="F23" s="41"/>
      <c r="G23" s="41"/>
    </row>
    <row r="24" spans="1:7" ht="104.25" customHeight="1" x14ac:dyDescent="0.25">
      <c r="A24" s="15" t="s">
        <v>22</v>
      </c>
      <c r="B24" s="57" t="s">
        <v>23</v>
      </c>
      <c r="C24" s="57"/>
      <c r="D24" s="57"/>
      <c r="E24" s="57"/>
      <c r="F24" s="57"/>
      <c r="G24" s="57"/>
    </row>
    <row r="25" spans="1:7" ht="26.25" customHeight="1" x14ac:dyDescent="0.25">
      <c r="A25" s="15" t="s">
        <v>24</v>
      </c>
      <c r="B25" s="41" t="s">
        <v>25</v>
      </c>
      <c r="C25" s="41"/>
      <c r="D25" s="41"/>
      <c r="E25" s="41"/>
      <c r="F25" s="41"/>
      <c r="G25" s="41"/>
    </row>
    <row r="26" spans="1:7" ht="15.75" x14ac:dyDescent="0.25">
      <c r="A26" s="16"/>
    </row>
    <row r="27" spans="1:7" ht="15.75" x14ac:dyDescent="0.25">
      <c r="A27" s="17" t="s">
        <v>26</v>
      </c>
      <c r="B27" s="44" t="s">
        <v>27</v>
      </c>
      <c r="C27" s="44"/>
      <c r="D27" s="44"/>
      <c r="E27" s="44"/>
      <c r="F27" s="44"/>
      <c r="G27" s="44"/>
    </row>
    <row r="28" spans="1:7" ht="45" customHeight="1" x14ac:dyDescent="0.25">
      <c r="A28" s="17"/>
      <c r="B28" s="44" t="s">
        <v>28</v>
      </c>
      <c r="C28" s="44"/>
      <c r="D28" s="44"/>
      <c r="E28" s="44"/>
      <c r="F28" s="44"/>
      <c r="G28" s="44"/>
    </row>
    <row r="29" spans="1:7" ht="15.75" x14ac:dyDescent="0.25">
      <c r="A29" s="16"/>
    </row>
    <row r="30" spans="1:7" ht="27" customHeight="1" x14ac:dyDescent="0.25">
      <c r="A30" s="18" t="s">
        <v>29</v>
      </c>
      <c r="B30" s="1" t="s">
        <v>30</v>
      </c>
    </row>
    <row r="31" spans="1:7" ht="17.25" customHeight="1" x14ac:dyDescent="0.25">
      <c r="A31" s="18"/>
      <c r="B31" s="47" t="s">
        <v>31</v>
      </c>
      <c r="C31" s="48"/>
      <c r="D31" s="48"/>
      <c r="E31" s="48"/>
      <c r="F31" s="48"/>
      <c r="G31" s="48"/>
    </row>
    <row r="32" spans="1:7" ht="36.75" customHeight="1" x14ac:dyDescent="0.25">
      <c r="A32" s="15" t="s">
        <v>32</v>
      </c>
      <c r="B32" s="41" t="s">
        <v>33</v>
      </c>
      <c r="C32" s="41"/>
      <c r="D32" s="41"/>
      <c r="E32" s="41"/>
      <c r="F32" s="41"/>
      <c r="G32" s="41"/>
    </row>
    <row r="33" spans="1:7" ht="15.75" x14ac:dyDescent="0.25">
      <c r="A33" s="17" t="s">
        <v>26</v>
      </c>
      <c r="B33" s="44" t="s">
        <v>34</v>
      </c>
      <c r="C33" s="44"/>
      <c r="D33" s="44"/>
      <c r="E33" s="44"/>
      <c r="F33" s="44"/>
      <c r="G33" s="44"/>
    </row>
    <row r="34" spans="1:7" ht="33.75" customHeight="1" x14ac:dyDescent="0.25">
      <c r="A34" s="17"/>
      <c r="B34" s="49" t="s">
        <v>35</v>
      </c>
      <c r="C34" s="50"/>
      <c r="D34" s="50"/>
      <c r="E34" s="50"/>
      <c r="F34" s="50"/>
      <c r="G34" s="51"/>
    </row>
    <row r="35" spans="1:7" ht="15.75" x14ac:dyDescent="0.25">
      <c r="A35" s="15"/>
      <c r="B35" s="19"/>
      <c r="C35" s="19"/>
      <c r="D35" s="19"/>
      <c r="E35" s="19"/>
      <c r="F35" s="19"/>
      <c r="G35" s="19"/>
    </row>
    <row r="36" spans="1:7" ht="15.75" x14ac:dyDescent="0.25">
      <c r="A36" s="15" t="s">
        <v>36</v>
      </c>
      <c r="B36" s="20" t="s">
        <v>37</v>
      </c>
      <c r="C36" s="19"/>
      <c r="D36" s="19"/>
      <c r="E36" s="19"/>
      <c r="F36" s="19"/>
      <c r="G36" s="19"/>
    </row>
    <row r="37" spans="1:7" ht="15.75" x14ac:dyDescent="0.25">
      <c r="A37" s="16"/>
      <c r="B37" s="1" t="s">
        <v>38</v>
      </c>
    </row>
    <row r="38" spans="1:7" ht="15.75" x14ac:dyDescent="0.25">
      <c r="A38" s="16"/>
    </row>
    <row r="39" spans="1:7" ht="47.25" x14ac:dyDescent="0.25">
      <c r="A39" s="17" t="s">
        <v>26</v>
      </c>
      <c r="B39" s="17" t="s">
        <v>37</v>
      </c>
      <c r="C39" s="17" t="s">
        <v>39</v>
      </c>
      <c r="D39" s="17" t="s">
        <v>40</v>
      </c>
      <c r="E39" s="17" t="s">
        <v>41</v>
      </c>
    </row>
    <row r="40" spans="1:7" ht="15.75" x14ac:dyDescent="0.25">
      <c r="A40" s="17">
        <v>1</v>
      </c>
      <c r="B40" s="17">
        <v>2</v>
      </c>
      <c r="C40" s="17">
        <v>3</v>
      </c>
      <c r="D40" s="17">
        <v>4</v>
      </c>
      <c r="E40" s="17">
        <v>5</v>
      </c>
    </row>
    <row r="41" spans="1:7" ht="63" x14ac:dyDescent="0.25">
      <c r="A41" s="17"/>
      <c r="B41" s="17" t="s">
        <v>42</v>
      </c>
      <c r="C41" s="17">
        <v>26263041</v>
      </c>
      <c r="D41" s="17">
        <v>1023200</v>
      </c>
      <c r="E41" s="17">
        <f>C41+D41</f>
        <v>27286241</v>
      </c>
    </row>
    <row r="42" spans="1:7" ht="78.75" x14ac:dyDescent="0.25">
      <c r="A42" s="17"/>
      <c r="B42" s="17" t="s">
        <v>43</v>
      </c>
      <c r="C42" s="17">
        <v>10373200</v>
      </c>
      <c r="D42" s="17">
        <v>2604960</v>
      </c>
      <c r="E42" s="17">
        <f>C42+D42</f>
        <v>12978160</v>
      </c>
    </row>
    <row r="43" spans="1:7" ht="94.5" x14ac:dyDescent="0.25">
      <c r="A43" s="17"/>
      <c r="B43" s="17" t="s">
        <v>44</v>
      </c>
      <c r="C43" s="17">
        <v>59238187</v>
      </c>
      <c r="D43" s="17">
        <v>6286500</v>
      </c>
      <c r="E43" s="17">
        <f>C43+D43</f>
        <v>65524687</v>
      </c>
    </row>
    <row r="44" spans="1:7" ht="31.5" customHeight="1" x14ac:dyDescent="0.25">
      <c r="A44" s="44" t="s">
        <v>41</v>
      </c>
      <c r="B44" s="44"/>
      <c r="C44" s="17">
        <f>C41+C42+C43</f>
        <v>95874428</v>
      </c>
      <c r="D44" s="17">
        <f>D41+D42+D43</f>
        <v>9914660</v>
      </c>
      <c r="E44" s="17">
        <f>C44+D44</f>
        <v>105789088</v>
      </c>
    </row>
    <row r="45" spans="1:7" ht="15.75" x14ac:dyDescent="0.25">
      <c r="A45" s="16"/>
    </row>
    <row r="46" spans="1:7" ht="15.75" x14ac:dyDescent="0.25">
      <c r="A46" s="45" t="s">
        <v>45</v>
      </c>
      <c r="B46" s="41" t="s">
        <v>46</v>
      </c>
      <c r="C46" s="41"/>
      <c r="D46" s="41"/>
      <c r="E46" s="41"/>
      <c r="F46" s="41"/>
      <c r="G46" s="41"/>
    </row>
    <row r="47" spans="1:7" ht="15.75" x14ac:dyDescent="0.25">
      <c r="A47" s="45"/>
      <c r="B47" s="2" t="s">
        <v>47</v>
      </c>
    </row>
    <row r="48" spans="1:7" ht="15.75" x14ac:dyDescent="0.25">
      <c r="A48" s="16"/>
    </row>
    <row r="49" spans="1:7" ht="15.75" x14ac:dyDescent="0.25">
      <c r="A49" s="16"/>
    </row>
    <row r="50" spans="1:7" ht="63" x14ac:dyDescent="0.25">
      <c r="A50" s="17" t="s">
        <v>26</v>
      </c>
      <c r="B50" s="17" t="s">
        <v>48</v>
      </c>
      <c r="C50" s="17" t="s">
        <v>39</v>
      </c>
      <c r="D50" s="17" t="s">
        <v>40</v>
      </c>
      <c r="E50" s="17" t="s">
        <v>41</v>
      </c>
    </row>
    <row r="51" spans="1:7" ht="15.75" x14ac:dyDescent="0.25">
      <c r="A51" s="17">
        <v>1</v>
      </c>
      <c r="B51" s="17">
        <v>2</v>
      </c>
      <c r="C51" s="17">
        <v>3</v>
      </c>
      <c r="D51" s="17">
        <v>4</v>
      </c>
      <c r="E51" s="17">
        <v>5</v>
      </c>
    </row>
    <row r="52" spans="1:7" ht="141.75" x14ac:dyDescent="0.25">
      <c r="A52" s="17"/>
      <c r="B52" s="21" t="s">
        <v>49</v>
      </c>
      <c r="C52" s="17">
        <f>C44</f>
        <v>95874428</v>
      </c>
      <c r="D52" s="17">
        <f>D44</f>
        <v>9914660</v>
      </c>
      <c r="E52" s="17">
        <f>C52+D52</f>
        <v>105789088</v>
      </c>
    </row>
    <row r="53" spans="1:7" ht="24.75" customHeight="1" x14ac:dyDescent="0.25">
      <c r="A53" s="44" t="s">
        <v>41</v>
      </c>
      <c r="B53" s="44"/>
      <c r="C53" s="17">
        <f>C52</f>
        <v>95874428</v>
      </c>
      <c r="D53" s="17">
        <f>D52</f>
        <v>9914660</v>
      </c>
      <c r="E53" s="17">
        <f>E52</f>
        <v>105789088</v>
      </c>
    </row>
    <row r="54" spans="1:7" ht="15.75" x14ac:dyDescent="0.25">
      <c r="A54" s="16"/>
    </row>
    <row r="55" spans="1:7" ht="15.75" x14ac:dyDescent="0.25">
      <c r="A55" s="15" t="s">
        <v>50</v>
      </c>
      <c r="B55" s="41" t="s">
        <v>51</v>
      </c>
      <c r="C55" s="41"/>
      <c r="D55" s="41"/>
      <c r="E55" s="41"/>
      <c r="F55" s="41"/>
      <c r="G55" s="41"/>
    </row>
    <row r="56" spans="1:7" ht="15.75" x14ac:dyDescent="0.25">
      <c r="A56" s="16"/>
    </row>
    <row r="57" spans="1:7" ht="46.5" customHeight="1" x14ac:dyDescent="0.25">
      <c r="A57" s="17" t="s">
        <v>26</v>
      </c>
      <c r="B57" s="17" t="s">
        <v>52</v>
      </c>
      <c r="C57" s="17" t="s">
        <v>53</v>
      </c>
      <c r="D57" s="17" t="s">
        <v>54</v>
      </c>
      <c r="E57" s="17" t="s">
        <v>39</v>
      </c>
      <c r="F57" s="17" t="s">
        <v>40</v>
      </c>
      <c r="G57" s="17" t="s">
        <v>41</v>
      </c>
    </row>
    <row r="58" spans="1:7" ht="15.75" x14ac:dyDescent="0.25">
      <c r="A58" s="17">
        <v>1</v>
      </c>
      <c r="B58" s="17">
        <v>2</v>
      </c>
      <c r="C58" s="17">
        <v>3</v>
      </c>
      <c r="D58" s="17">
        <v>4</v>
      </c>
      <c r="E58" s="17">
        <v>5</v>
      </c>
      <c r="F58" s="17">
        <v>6</v>
      </c>
      <c r="G58" s="17">
        <v>7</v>
      </c>
    </row>
    <row r="59" spans="1:7" ht="15.75" x14ac:dyDescent="0.25">
      <c r="A59" s="22">
        <v>1</v>
      </c>
      <c r="B59" s="23" t="s">
        <v>55</v>
      </c>
      <c r="C59" s="17"/>
      <c r="D59" s="17"/>
      <c r="E59" s="17"/>
      <c r="F59" s="17"/>
      <c r="G59" s="17"/>
    </row>
    <row r="60" spans="1:7" ht="31.5" x14ac:dyDescent="0.25">
      <c r="A60" s="17"/>
      <c r="B60" s="21" t="s">
        <v>56</v>
      </c>
      <c r="C60" s="17" t="s">
        <v>57</v>
      </c>
      <c r="D60" s="17" t="s">
        <v>58</v>
      </c>
      <c r="E60" s="17">
        <v>7</v>
      </c>
      <c r="F60" s="17">
        <v>7</v>
      </c>
      <c r="G60" s="17">
        <f>G61+G62+G63</f>
        <v>7</v>
      </c>
    </row>
    <row r="61" spans="1:7" ht="21.75" customHeight="1" x14ac:dyDescent="0.25">
      <c r="A61" s="17"/>
      <c r="B61" s="21" t="s">
        <v>59</v>
      </c>
      <c r="C61" s="17" t="s">
        <v>57</v>
      </c>
      <c r="D61" s="17" t="s">
        <v>58</v>
      </c>
      <c r="E61" s="17">
        <v>1</v>
      </c>
      <c r="F61" s="17">
        <v>1</v>
      </c>
      <c r="G61" s="17">
        <v>1</v>
      </c>
    </row>
    <row r="62" spans="1:7" ht="18.75" customHeight="1" x14ac:dyDescent="0.25">
      <c r="A62" s="17"/>
      <c r="B62" s="21" t="s">
        <v>60</v>
      </c>
      <c r="C62" s="17" t="s">
        <v>57</v>
      </c>
      <c r="D62" s="17" t="s">
        <v>58</v>
      </c>
      <c r="E62" s="17">
        <v>2</v>
      </c>
      <c r="F62" s="17">
        <v>2</v>
      </c>
      <c r="G62" s="17">
        <v>2</v>
      </c>
    </row>
    <row r="63" spans="1:7" ht="15.75" x14ac:dyDescent="0.25">
      <c r="A63" s="17"/>
      <c r="B63" s="21" t="s">
        <v>61</v>
      </c>
      <c r="C63" s="17" t="s">
        <v>57</v>
      </c>
      <c r="D63" s="17" t="s">
        <v>58</v>
      </c>
      <c r="E63" s="17">
        <v>4</v>
      </c>
      <c r="F63" s="17">
        <v>4</v>
      </c>
      <c r="G63" s="17">
        <v>4</v>
      </c>
    </row>
    <row r="64" spans="1:7" ht="39" customHeight="1" x14ac:dyDescent="0.25">
      <c r="A64" s="17"/>
      <c r="B64" s="21" t="s">
        <v>62</v>
      </c>
      <c r="C64" s="17" t="s">
        <v>57</v>
      </c>
      <c r="D64" s="17" t="s">
        <v>63</v>
      </c>
      <c r="E64" s="17">
        <v>472.67</v>
      </c>
      <c r="F64" s="24">
        <v>25.19</v>
      </c>
      <c r="G64" s="17">
        <f>G65+G66+G67+G68+G69</f>
        <v>497.86</v>
      </c>
    </row>
    <row r="65" spans="1:7" ht="22.5" customHeight="1" x14ac:dyDescent="0.25">
      <c r="A65" s="17"/>
      <c r="B65" s="21" t="s">
        <v>64</v>
      </c>
      <c r="C65" s="17" t="s">
        <v>57</v>
      </c>
      <c r="D65" s="17" t="s">
        <v>63</v>
      </c>
      <c r="E65" s="17">
        <v>19</v>
      </c>
      <c r="F65" s="24"/>
      <c r="G65" s="17">
        <f t="shared" ref="G65:G72" si="0">E65+F65</f>
        <v>19</v>
      </c>
    </row>
    <row r="66" spans="1:7" ht="32.25" customHeight="1" x14ac:dyDescent="0.25">
      <c r="A66" s="17"/>
      <c r="B66" s="21" t="s">
        <v>65</v>
      </c>
      <c r="C66" s="17" t="s">
        <v>57</v>
      </c>
      <c r="D66" s="17" t="s">
        <v>63</v>
      </c>
      <c r="E66" s="17">
        <v>362.92</v>
      </c>
      <c r="F66" s="25">
        <v>19.940000000000001</v>
      </c>
      <c r="G66" s="17">
        <f t="shared" si="0"/>
        <v>382.86</v>
      </c>
    </row>
    <row r="67" spans="1:7" ht="18" customHeight="1" x14ac:dyDescent="0.25">
      <c r="A67" s="17"/>
      <c r="B67" s="21" t="s">
        <v>66</v>
      </c>
      <c r="C67" s="17" t="s">
        <v>57</v>
      </c>
      <c r="D67" s="17" t="s">
        <v>63</v>
      </c>
      <c r="E67" s="17">
        <v>8</v>
      </c>
      <c r="F67" s="26">
        <v>1</v>
      </c>
      <c r="G67" s="17">
        <f t="shared" si="0"/>
        <v>9</v>
      </c>
    </row>
    <row r="68" spans="1:7" ht="15.75" x14ac:dyDescent="0.25">
      <c r="A68" s="17"/>
      <c r="B68" s="21" t="s">
        <v>67</v>
      </c>
      <c r="C68" s="17" t="s">
        <v>57</v>
      </c>
      <c r="D68" s="17" t="s">
        <v>63</v>
      </c>
      <c r="E68" s="17">
        <v>15.5</v>
      </c>
      <c r="F68" s="26">
        <v>2.75</v>
      </c>
      <c r="G68" s="17">
        <f t="shared" si="0"/>
        <v>18.25</v>
      </c>
    </row>
    <row r="69" spans="1:7" ht="39" customHeight="1" x14ac:dyDescent="0.25">
      <c r="A69" s="17"/>
      <c r="B69" s="21" t="s">
        <v>68</v>
      </c>
      <c r="C69" s="17" t="s">
        <v>57</v>
      </c>
      <c r="D69" s="17" t="s">
        <v>63</v>
      </c>
      <c r="E69" s="17">
        <v>67.25</v>
      </c>
      <c r="F69" s="26">
        <v>1.5</v>
      </c>
      <c r="G69" s="17">
        <f t="shared" si="0"/>
        <v>68.75</v>
      </c>
    </row>
    <row r="70" spans="1:7" ht="82.5" customHeight="1" x14ac:dyDescent="0.25">
      <c r="A70" s="17"/>
      <c r="B70" s="21" t="s">
        <v>69</v>
      </c>
      <c r="C70" s="17" t="s">
        <v>70</v>
      </c>
      <c r="D70" s="17" t="s">
        <v>71</v>
      </c>
      <c r="E70" s="17">
        <v>95874428</v>
      </c>
      <c r="F70" s="17"/>
      <c r="G70" s="17">
        <f t="shared" si="0"/>
        <v>95874428</v>
      </c>
    </row>
    <row r="71" spans="1:7" ht="68.25" customHeight="1" x14ac:dyDescent="0.25">
      <c r="A71" s="17"/>
      <c r="B71" s="21" t="s">
        <v>72</v>
      </c>
      <c r="C71" s="17" t="s">
        <v>70</v>
      </c>
      <c r="D71" s="17" t="s">
        <v>71</v>
      </c>
      <c r="E71" s="17"/>
      <c r="F71" s="17">
        <v>9914660</v>
      </c>
      <c r="G71" s="17">
        <f t="shared" si="0"/>
        <v>9914660</v>
      </c>
    </row>
    <row r="72" spans="1:7" ht="60" customHeight="1" x14ac:dyDescent="0.25">
      <c r="A72" s="17"/>
      <c r="B72" s="21" t="s">
        <v>73</v>
      </c>
      <c r="C72" s="17" t="s">
        <v>70</v>
      </c>
      <c r="D72" s="17" t="s">
        <v>71</v>
      </c>
      <c r="E72" s="17"/>
      <c r="F72" s="17">
        <v>9453060</v>
      </c>
      <c r="G72" s="17">
        <f t="shared" si="0"/>
        <v>9453060</v>
      </c>
    </row>
    <row r="73" spans="1:7" ht="24.75" customHeight="1" x14ac:dyDescent="0.25">
      <c r="A73" s="22">
        <v>2</v>
      </c>
      <c r="B73" s="23" t="s">
        <v>74</v>
      </c>
      <c r="C73" s="17"/>
      <c r="D73" s="17"/>
      <c r="E73" s="17"/>
      <c r="F73" s="17"/>
      <c r="G73" s="17"/>
    </row>
    <row r="74" spans="1:7" ht="70.5" customHeight="1" x14ac:dyDescent="0.25">
      <c r="A74" s="22"/>
      <c r="B74" s="21" t="s">
        <v>75</v>
      </c>
      <c r="C74" s="17" t="s">
        <v>76</v>
      </c>
      <c r="D74" s="17" t="s">
        <v>77</v>
      </c>
      <c r="E74" s="27">
        <v>3055</v>
      </c>
      <c r="F74" s="27">
        <v>1109</v>
      </c>
      <c r="G74" s="24">
        <f>G75+G76+G77</f>
        <v>4164</v>
      </c>
    </row>
    <row r="75" spans="1:7" ht="25.5" customHeight="1" x14ac:dyDescent="0.25">
      <c r="A75" s="22"/>
      <c r="B75" s="21" t="s">
        <v>78</v>
      </c>
      <c r="C75" s="17" t="s">
        <v>57</v>
      </c>
      <c r="D75" s="17" t="s">
        <v>77</v>
      </c>
      <c r="E75" s="27">
        <v>653</v>
      </c>
      <c r="F75" s="27">
        <v>23</v>
      </c>
      <c r="G75" s="24">
        <f>E75+F75</f>
        <v>676</v>
      </c>
    </row>
    <row r="76" spans="1:7" ht="25.5" customHeight="1" x14ac:dyDescent="0.25">
      <c r="A76" s="22"/>
      <c r="B76" s="21" t="s">
        <v>79</v>
      </c>
      <c r="C76" s="17" t="s">
        <v>57</v>
      </c>
      <c r="D76" s="17" t="s">
        <v>77</v>
      </c>
      <c r="E76" s="27">
        <v>582</v>
      </c>
      <c r="F76" s="27">
        <v>306</v>
      </c>
      <c r="G76" s="24">
        <f>E76+F76</f>
        <v>888</v>
      </c>
    </row>
    <row r="77" spans="1:7" ht="25.5" customHeight="1" x14ac:dyDescent="0.25">
      <c r="A77" s="22"/>
      <c r="B77" s="21" t="s">
        <v>80</v>
      </c>
      <c r="C77" s="17" t="s">
        <v>57</v>
      </c>
      <c r="D77" s="17" t="s">
        <v>77</v>
      </c>
      <c r="E77" s="27">
        <v>1820</v>
      </c>
      <c r="F77" s="27">
        <v>780</v>
      </c>
      <c r="G77" s="24">
        <f>E77+F77</f>
        <v>2600</v>
      </c>
    </row>
    <row r="78" spans="1:7" ht="52.5" customHeight="1" x14ac:dyDescent="0.25">
      <c r="A78" s="22"/>
      <c r="B78" s="21" t="s">
        <v>81</v>
      </c>
      <c r="C78" s="17" t="s">
        <v>76</v>
      </c>
      <c r="D78" s="17" t="s">
        <v>77</v>
      </c>
      <c r="E78" s="28">
        <v>1100</v>
      </c>
      <c r="F78" s="17"/>
      <c r="G78" s="17">
        <f>E78+F78</f>
        <v>1100</v>
      </c>
    </row>
    <row r="79" spans="1:7" ht="21.75" customHeight="1" x14ac:dyDescent="0.25">
      <c r="A79" s="22">
        <v>3</v>
      </c>
      <c r="B79" s="23" t="s">
        <v>82</v>
      </c>
      <c r="C79" s="17"/>
      <c r="D79" s="17"/>
      <c r="E79" s="17"/>
      <c r="F79" s="17"/>
      <c r="G79" s="17"/>
    </row>
    <row r="80" spans="1:7" ht="78.75" x14ac:dyDescent="0.25">
      <c r="A80" s="17"/>
      <c r="B80" s="21" t="s">
        <v>83</v>
      </c>
      <c r="C80" s="17" t="s">
        <v>84</v>
      </c>
      <c r="D80" s="17" t="s">
        <v>85</v>
      </c>
      <c r="E80" s="29">
        <v>31383</v>
      </c>
      <c r="F80" s="29">
        <v>5538</v>
      </c>
      <c r="G80" s="29">
        <v>25406</v>
      </c>
    </row>
    <row r="81" spans="1:7" ht="21" customHeight="1" x14ac:dyDescent="0.25">
      <c r="A81" s="17"/>
      <c r="B81" s="21" t="s">
        <v>78</v>
      </c>
      <c r="C81" s="17" t="s">
        <v>84</v>
      </c>
      <c r="D81" s="17" t="s">
        <v>85</v>
      </c>
      <c r="E81" s="29">
        <v>40219</v>
      </c>
      <c r="F81" s="29">
        <v>5635</v>
      </c>
      <c r="G81" s="29">
        <v>40364</v>
      </c>
    </row>
    <row r="82" spans="1:7" ht="21" customHeight="1" x14ac:dyDescent="0.25">
      <c r="A82" s="17"/>
      <c r="B82" s="21" t="s">
        <v>79</v>
      </c>
      <c r="C82" s="17" t="s">
        <v>84</v>
      </c>
      <c r="D82" s="17" t="s">
        <v>85</v>
      </c>
      <c r="E82" s="29">
        <v>17823</v>
      </c>
      <c r="F82" s="29">
        <v>6554</v>
      </c>
      <c r="G82" s="29">
        <v>14615</v>
      </c>
    </row>
    <row r="83" spans="1:7" ht="21" customHeight="1" x14ac:dyDescent="0.25">
      <c r="A83" s="17"/>
      <c r="B83" s="21" t="s">
        <v>80</v>
      </c>
      <c r="C83" s="17" t="s">
        <v>84</v>
      </c>
      <c r="D83" s="17" t="s">
        <v>85</v>
      </c>
      <c r="E83" s="29">
        <v>32548</v>
      </c>
      <c r="F83" s="29">
        <v>5137</v>
      </c>
      <c r="G83" s="29">
        <v>25202</v>
      </c>
    </row>
    <row r="84" spans="1:7" ht="15.75" x14ac:dyDescent="0.25">
      <c r="A84" s="22">
        <v>4</v>
      </c>
      <c r="B84" s="23" t="s">
        <v>86</v>
      </c>
      <c r="C84" s="17"/>
      <c r="D84" s="17"/>
      <c r="E84" s="17"/>
      <c r="F84" s="17"/>
      <c r="G84" s="17"/>
    </row>
    <row r="85" spans="1:7" ht="132.75" customHeight="1" x14ac:dyDescent="0.25">
      <c r="A85" s="21"/>
      <c r="B85" s="21" t="s">
        <v>87</v>
      </c>
      <c r="C85" s="17" t="s">
        <v>88</v>
      </c>
      <c r="D85" s="17" t="s">
        <v>85</v>
      </c>
      <c r="E85" s="30"/>
      <c r="F85" s="31">
        <v>120</v>
      </c>
      <c r="G85" s="32">
        <f>F85</f>
        <v>120</v>
      </c>
    </row>
    <row r="86" spans="1:7" ht="15.75" x14ac:dyDescent="0.25">
      <c r="A86" s="16"/>
    </row>
    <row r="87" spans="1:7" ht="15.75" x14ac:dyDescent="0.25">
      <c r="A87" s="16"/>
    </row>
    <row r="88" spans="1:7" ht="22.5" customHeight="1" x14ac:dyDescent="0.25">
      <c r="A88" s="42" t="s">
        <v>89</v>
      </c>
      <c r="B88" s="46"/>
      <c r="C88" s="46"/>
      <c r="D88" s="33"/>
      <c r="E88" s="34"/>
      <c r="F88" s="43" t="s">
        <v>90</v>
      </c>
      <c r="G88" s="43"/>
    </row>
    <row r="89" spans="1:7" ht="15.75" x14ac:dyDescent="0.25">
      <c r="A89" s="35"/>
      <c r="B89" s="15"/>
      <c r="D89" s="36" t="s">
        <v>91</v>
      </c>
      <c r="F89" s="40" t="s">
        <v>92</v>
      </c>
      <c r="G89" s="40"/>
    </row>
    <row r="90" spans="1:7" ht="15.75" x14ac:dyDescent="0.25">
      <c r="A90" s="41" t="s">
        <v>93</v>
      </c>
      <c r="B90" s="41"/>
      <c r="C90" s="15"/>
      <c r="D90" s="15"/>
      <c r="F90" s="37"/>
      <c r="G90" s="37"/>
    </row>
    <row r="91" spans="1:7" ht="24.75" customHeight="1" x14ac:dyDescent="0.25">
      <c r="A91" s="20" t="s">
        <v>94</v>
      </c>
      <c r="B91" s="19"/>
      <c r="C91" s="15"/>
      <c r="D91" s="15"/>
      <c r="F91" s="37"/>
      <c r="G91" s="37"/>
    </row>
    <row r="92" spans="1:7" ht="24.75" customHeight="1" x14ac:dyDescent="0.25">
      <c r="A92" s="42" t="s">
        <v>95</v>
      </c>
      <c r="B92" s="42"/>
      <c r="C92" s="42"/>
      <c r="D92" s="33"/>
      <c r="E92" s="34"/>
      <c r="F92" s="43" t="s">
        <v>96</v>
      </c>
      <c r="G92" s="43"/>
    </row>
    <row r="93" spans="1:7" ht="15.75" x14ac:dyDescent="0.25">
      <c r="A93" s="2"/>
      <c r="B93" s="15"/>
      <c r="C93" s="15"/>
      <c r="D93" s="36" t="s">
        <v>91</v>
      </c>
      <c r="F93" s="40" t="s">
        <v>92</v>
      </c>
      <c r="G93" s="40"/>
    </row>
    <row r="94" spans="1:7" x14ac:dyDescent="0.25">
      <c r="A94" s="38" t="s">
        <v>97</v>
      </c>
    </row>
    <row r="95" spans="1:7" x14ac:dyDescent="0.25">
      <c r="A95" s="39" t="s">
        <v>98</v>
      </c>
    </row>
  </sheetData>
  <mergeCells count="36">
    <mergeCell ref="E9:G9"/>
    <mergeCell ref="F1:G3"/>
    <mergeCell ref="E5:G5"/>
    <mergeCell ref="E6:G6"/>
    <mergeCell ref="E7:G7"/>
    <mergeCell ref="E8:G8"/>
    <mergeCell ref="B25:G25"/>
    <mergeCell ref="E10:G10"/>
    <mergeCell ref="A13:G13"/>
    <mergeCell ref="A14:G14"/>
    <mergeCell ref="C17:F17"/>
    <mergeCell ref="C18:F18"/>
    <mergeCell ref="C19:F19"/>
    <mergeCell ref="C20:F20"/>
    <mergeCell ref="E21:F21"/>
    <mergeCell ref="E22:F22"/>
    <mergeCell ref="B23:G23"/>
    <mergeCell ref="B24:G24"/>
    <mergeCell ref="A88:C88"/>
    <mergeCell ref="F88:G88"/>
    <mergeCell ref="B27:G27"/>
    <mergeCell ref="B28:G28"/>
    <mergeCell ref="B31:G31"/>
    <mergeCell ref="B32:G32"/>
    <mergeCell ref="B33:G33"/>
    <mergeCell ref="B34:G34"/>
    <mergeCell ref="A44:B44"/>
    <mergeCell ref="A46:A47"/>
    <mergeCell ref="B46:G46"/>
    <mergeCell ref="A53:B53"/>
    <mergeCell ref="B55:G55"/>
    <mergeCell ref="F89:G89"/>
    <mergeCell ref="A90:B90"/>
    <mergeCell ref="A92:C92"/>
    <mergeCell ref="F92:G92"/>
    <mergeCell ref="F93:G93"/>
  </mergeCells>
  <pageMargins left="0.18" right="0.16" top="0.52" bottom="0.28999999999999998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1011080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Сандула Алла Альфредівна</dc:creator>
  <cp:lastModifiedBy>Ліщук Петро Андрійович</cp:lastModifiedBy>
  <dcterms:created xsi:type="dcterms:W3CDTF">2024-02-20T08:51:08Z</dcterms:created>
  <dcterms:modified xsi:type="dcterms:W3CDTF">2024-02-20T12:10:47Z</dcterms:modified>
</cp:coreProperties>
</file>