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ЖПМ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'1217640'!$A$1:$BM$110</definedName>
  </definedNames>
  <calcPr calcId="152511"/>
</workbook>
</file>

<file path=xl/calcChain.xml><?xml version="1.0" encoding="utf-8"?>
<calcChain xmlns="http://schemas.openxmlformats.org/spreadsheetml/2006/main">
  <c r="A108" i="2" l="1"/>
  <c r="AC50" i="2"/>
  <c r="BE98" i="2"/>
  <c r="AO94" i="2"/>
  <c r="BE94" i="2"/>
  <c r="AO96" i="2"/>
  <c r="BE96" i="2" s="1"/>
  <c r="BE92" i="2"/>
  <c r="AK50" i="2"/>
  <c r="AS50" i="2"/>
  <c r="AO82" i="2"/>
  <c r="BE82" i="2"/>
  <c r="AO79" i="2"/>
  <c r="CB79" i="2" s="1"/>
  <c r="AS59" i="2"/>
  <c r="BE86" i="2"/>
  <c r="BE73" i="2"/>
  <c r="BE81" i="2"/>
  <c r="AK49" i="2"/>
  <c r="AK51" i="2"/>
  <c r="I23" i="2" s="1"/>
  <c r="BE68" i="2"/>
  <c r="BE69" i="2"/>
  <c r="AC48" i="2"/>
  <c r="BE66" i="2"/>
  <c r="AO71" i="2"/>
  <c r="BE71" i="2"/>
  <c r="AS48" i="2"/>
  <c r="AO84" i="2"/>
  <c r="BE84" i="2" s="1"/>
  <c r="BE79" i="2" l="1"/>
  <c r="AC49" i="2"/>
  <c r="AS49" i="2" s="1"/>
  <c r="AC51" i="2" l="1"/>
  <c r="AS22" i="2" l="1"/>
  <c r="U22" i="2" s="1"/>
  <c r="AK58" i="2"/>
  <c r="AS51" i="2"/>
  <c r="AK59" i="2" l="1"/>
  <c r="BA59" i="2" s="1"/>
  <c r="BA58" i="2"/>
</calcChain>
</file>

<file path=xl/sharedStrings.xml><?xml version="1.0" encoding="utf-8"?>
<sst xmlns="http://schemas.openxmlformats.org/spreadsheetml/2006/main" count="167" uniqueCount="106">
  <si>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</si>
  <si>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</si>
  <si>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</si>
  <si>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</si>
  <si>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</si>
  <si>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</si>
  <si>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</si>
  <si>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</si>
  <si>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</si>
  <si>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</si>
  <si>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</si>
  <si>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</si>
  <si>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</si>
  <si>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</si>
  <si>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</si>
  <si>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</si>
  <si>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</si>
  <si>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</si>
  <si>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</si>
  <si>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</si>
  <si>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</si>
  <si>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</si>
  <si>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</si>
  <si>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</si>
  <si>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</si>
  <si>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</si>
  <si>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</si>
  <si>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</si>
  <si>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</si>
  <si>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</si>
  <si>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</si>
  <si>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</si>
  <si>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</si>
  <si>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</si>
  <si>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</si>
  <si>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</si>
  <si>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</si>
  <si>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</si>
  <si>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</si>
  <si>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</si>
  <si>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</si>
  <si>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</si>
  <si>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</si>
  <si>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</si>
  <si>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</si>
  <si>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</si>
  <si>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</si>
  <si>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</si>
  <si>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</si>
  <si>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</si>
  <si>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</si>
  <si>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</si>
  <si>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</si>
  <si>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</si>
  <si>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</si>
  <si>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</si>
  <si>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</si>
  <si>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</si>
  <si>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</si>
  <si>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</si>
  <si>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</si>
  <si>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</si>
  <si>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</si>
  <si>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</si>
  <si>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</si>
  <si>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</si>
  <si>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</si>
  <si>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</si>
  <si>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</si>
  <si>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</si>
  <si>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</si>
  <si>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</si>
  <si>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</si>
  <si>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</si>
  <si>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</si>
  <si>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договори</t>
  </si>
  <si>
    <t>відс.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</si>
  <si>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</si>
  <si>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</si>
  <si>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(Власне ім'я, ПРІЗВИЩЕ)</t>
  </si>
  <si>
    <t>Сергій ЯМЧУК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</si>
  <si>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</si>
  <si>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</si>
  <si>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</si>
  <si>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</si>
  <si>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</si>
  <si>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</si>
  <si>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</si>
  <si>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</si>
  <si>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</si>
  <si>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>службова записка</t>
  </si>
  <si>
    <t>бюджетної програми місцевого бюджету на 2024  рік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</si>
  <si>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</si>
  <si>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сума на відшкодування частини відсотків за залученими кредитами для 1 ОСББ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</si>
  <si>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</si>
  <si>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</si>
  <si>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</si>
  <si>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3 ОСББ до потреби відповідно до розрахунків</t>
  </si>
  <si>
    <t>обсяг видатків на відшкодування частини вартості прийнятного обладнання (СЕС)</t>
  </si>
  <si>
    <t>звернення ОСББ</t>
  </si>
  <si>
    <t>сума на відшкодування частини вартості прийнятного обладнання (СЕС) для 1 ОСББ</t>
  </si>
  <si>
    <t>питома вага коштів необхідних на відшкодування відшкодування частини вартості прийнятного обладнання (СЕС) на 2024 рік для 1 ОСББ до потреби відповідно до розрахунків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</si>
  <si>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</si>
  <si>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Завдання 3. 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</si>
  <si>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прогнозна кількість ОСББ,  яким планується  відшкодування частини вартості прийнятного обладнання (СЕС)  на впровадження заходів з енергоефективності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</si>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</sst>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tabSelected="1" view="pageBreakPreview" zoomScaleNormal="100" zoomScaleSheetLayoutView="100" workbookViewId="0">
      <selection activeCell="A108" sqref="A108:H108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22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5">
      <c r="AO3" s="122" t="s">
        <v>74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7.75" customHeight="1" x14ac:dyDescent="0.25">
      <c r="AO4" s="119" t="s">
        <v>67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1" t="s">
        <v>10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8" customHeight="1" x14ac:dyDescent="0.25">
      <c r="AO7" s="125">
        <v>45527</v>
      </c>
      <c r="AP7" s="123"/>
      <c r="AQ7" s="123"/>
      <c r="AR7" s="123"/>
      <c r="AS7" s="123"/>
      <c r="AT7" s="123"/>
      <c r="AU7" s="123"/>
      <c r="AV7" s="47" t="s">
        <v>48</v>
      </c>
      <c r="AW7" s="126">
        <v>146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24" t="s">
        <v>11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91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113" t="s">
        <v>57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9"/>
      <c r="N13" s="128" t="s">
        <v>67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40"/>
      <c r="AU13" s="113">
        <v>26381695</v>
      </c>
      <c r="AV13" s="114"/>
      <c r="AW13" s="114"/>
      <c r="AX13" s="114"/>
      <c r="AY13" s="114"/>
      <c r="AZ13" s="114"/>
      <c r="BA13" s="114"/>
      <c r="BB13" s="114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01" t="s">
        <v>41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44"/>
      <c r="N14" s="115" t="s">
        <v>47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44"/>
      <c r="AU14" s="101" t="s">
        <v>40</v>
      </c>
      <c r="AV14" s="101"/>
      <c r="AW14" s="101"/>
      <c r="AX14" s="101"/>
      <c r="AY14" s="101"/>
      <c r="AZ14" s="101"/>
      <c r="BA14" s="101"/>
      <c r="BB14" s="101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113" t="s">
        <v>62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9"/>
      <c r="N16" s="128" t="s">
        <v>67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40"/>
      <c r="AU16" s="113">
        <v>26381695</v>
      </c>
      <c r="AV16" s="114"/>
      <c r="AW16" s="114"/>
      <c r="AX16" s="114"/>
      <c r="AY16" s="114"/>
      <c r="AZ16" s="114"/>
      <c r="BA16" s="114"/>
      <c r="BB16" s="114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01" t="s">
        <v>41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44"/>
      <c r="N17" s="115" t="s">
        <v>46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44"/>
      <c r="AU17" s="101" t="s">
        <v>40</v>
      </c>
      <c r="AV17" s="101"/>
      <c r="AW17" s="101"/>
      <c r="AX17" s="101"/>
      <c r="AY17" s="101"/>
      <c r="AZ17" s="101"/>
      <c r="BA17" s="101"/>
      <c r="BB17" s="101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113" t="s">
        <v>60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41"/>
      <c r="N19" s="113" t="s">
        <v>63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38"/>
      <c r="AA19" s="113" t="s">
        <v>64</v>
      </c>
      <c r="AB19" s="114"/>
      <c r="AC19" s="114"/>
      <c r="AD19" s="114"/>
      <c r="AE19" s="114"/>
      <c r="AF19" s="114"/>
      <c r="AG19" s="114"/>
      <c r="AH19" s="114"/>
      <c r="AI19" s="114"/>
      <c r="AJ19" s="38"/>
      <c r="AK19" s="114" t="s">
        <v>61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38"/>
      <c r="BE19" s="113" t="s">
        <v>81</v>
      </c>
      <c r="BF19" s="114"/>
      <c r="BG19" s="114"/>
      <c r="BH19" s="114"/>
      <c r="BI19" s="114"/>
      <c r="BJ19" s="114"/>
      <c r="BK19" s="114"/>
      <c r="BL19" s="114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01" t="s">
        <v>41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46"/>
      <c r="N20" s="101" t="s">
        <v>42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45"/>
      <c r="AA20" s="106" t="s">
        <v>43</v>
      </c>
      <c r="AB20" s="106"/>
      <c r="AC20" s="106"/>
      <c r="AD20" s="106"/>
      <c r="AE20" s="106"/>
      <c r="AF20" s="106"/>
      <c r="AG20" s="106"/>
      <c r="AH20" s="106"/>
      <c r="AI20" s="106"/>
      <c r="AJ20" s="45"/>
      <c r="AK20" s="109" t="s">
        <v>44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45"/>
      <c r="BE20" s="101" t="s">
        <v>45</v>
      </c>
      <c r="BF20" s="101"/>
      <c r="BG20" s="101"/>
      <c r="BH20" s="101"/>
      <c r="BI20" s="101"/>
      <c r="BJ20" s="101"/>
      <c r="BK20" s="101"/>
      <c r="BL20" s="10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1">
        <f>AS22+I23</f>
        <v>4674517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8" t="s">
        <v>37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1">
        <f>AC51</f>
        <v>4674517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92" t="s">
        <v>13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5" customHeight="1" x14ac:dyDescent="0.25">
      <c r="A23" s="92" t="s">
        <v>12</v>
      </c>
      <c r="B23" s="92"/>
      <c r="C23" s="92"/>
      <c r="D23" s="92"/>
      <c r="E23" s="92"/>
      <c r="F23" s="92"/>
      <c r="G23" s="92"/>
      <c r="H23" s="92"/>
      <c r="I23" s="111">
        <f>AK51</f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2" t="s">
        <v>14</v>
      </c>
      <c r="U23" s="92"/>
      <c r="V23" s="92"/>
      <c r="W23" s="9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2" t="s">
        <v>24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79.5" customHeight="1" x14ac:dyDescent="0.2">
      <c r="A26" s="102" t="s">
        <v>105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2" t="s">
        <v>23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9.5" customHeight="1" x14ac:dyDescent="0.2">
      <c r="A29" s="56" t="s">
        <v>18</v>
      </c>
      <c r="B29" s="56"/>
      <c r="C29" s="56"/>
      <c r="D29" s="56"/>
      <c r="E29" s="56"/>
      <c r="F29" s="56"/>
      <c r="G29" s="82" t="s">
        <v>27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82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103" t="s">
        <v>66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2" t="s">
        <v>25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79" ht="15.95" customHeight="1" x14ac:dyDescent="0.2">
      <c r="A34" s="110" t="s">
        <v>56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92" t="s">
        <v>26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79" ht="21" customHeight="1" x14ac:dyDescent="0.2">
      <c r="A37" s="56" t="s">
        <v>18</v>
      </c>
      <c r="B37" s="56"/>
      <c r="C37" s="56"/>
      <c r="D37" s="56"/>
      <c r="E37" s="56"/>
      <c r="F37" s="56"/>
      <c r="G37" s="82" t="s">
        <v>15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82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8" customHeight="1" x14ac:dyDescent="0.2">
      <c r="A39" s="56">
        <v>1</v>
      </c>
      <c r="B39" s="56"/>
      <c r="C39" s="56"/>
      <c r="D39" s="56"/>
      <c r="E39" s="56"/>
      <c r="F39" s="56"/>
      <c r="G39" s="103" t="s">
        <v>82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  <c r="CA39" s="1" t="s">
        <v>6</v>
      </c>
    </row>
    <row r="40" spans="1:79" ht="34.5" customHeight="1" x14ac:dyDescent="0.2">
      <c r="A40" s="56">
        <v>2</v>
      </c>
      <c r="B40" s="56"/>
      <c r="C40" s="56"/>
      <c r="D40" s="56"/>
      <c r="E40" s="56"/>
      <c r="F40" s="56"/>
      <c r="G40" s="103" t="s">
        <v>87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</row>
    <row r="41" spans="1:79" ht="18.75" customHeight="1" x14ac:dyDescent="0.2">
      <c r="A41" s="56">
        <v>3</v>
      </c>
      <c r="B41" s="56"/>
      <c r="C41" s="56"/>
      <c r="D41" s="56"/>
      <c r="E41" s="56"/>
      <c r="F41" s="56"/>
      <c r="G41" s="57" t="s">
        <v>103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</row>
    <row r="42" spans="1:79" ht="8.2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79" ht="15.75" customHeight="1" x14ac:dyDescent="0.2">
      <c r="A43" s="92" t="s">
        <v>28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120" t="s">
        <v>68</v>
      </c>
      <c r="AT44" s="120"/>
      <c r="AU44" s="120"/>
      <c r="AV44" s="120"/>
      <c r="AW44" s="120"/>
      <c r="AX44" s="120"/>
      <c r="AY44" s="120"/>
      <c r="AZ44" s="120"/>
      <c r="BA44" s="30"/>
      <c r="BB44" s="30"/>
      <c r="BC44" s="30"/>
      <c r="BD44" s="30"/>
      <c r="BE44" s="30"/>
      <c r="BF44" s="30"/>
      <c r="BG44" s="30"/>
      <c r="BH44" s="30"/>
      <c r="BI44" s="13"/>
      <c r="BJ44" s="13"/>
      <c r="BK44" s="13"/>
      <c r="BL44" s="13"/>
    </row>
    <row r="45" spans="1:79" ht="15.95" customHeight="1" x14ac:dyDescent="0.25">
      <c r="A45" s="56" t="s">
        <v>18</v>
      </c>
      <c r="B45" s="56"/>
      <c r="C45" s="56"/>
      <c r="D45" s="94" t="s">
        <v>16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56" t="s">
        <v>19</v>
      </c>
      <c r="AD45" s="56"/>
      <c r="AE45" s="56"/>
      <c r="AF45" s="56"/>
      <c r="AG45" s="56"/>
      <c r="AH45" s="56"/>
      <c r="AI45" s="56"/>
      <c r="AJ45" s="56"/>
      <c r="AK45" s="56" t="s">
        <v>20</v>
      </c>
      <c r="AL45" s="56"/>
      <c r="AM45" s="56"/>
      <c r="AN45" s="56"/>
      <c r="AO45" s="56"/>
      <c r="AP45" s="56"/>
      <c r="AQ45" s="56"/>
      <c r="AR45" s="56"/>
      <c r="AS45" s="56" t="s">
        <v>17</v>
      </c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0.5" customHeight="1" x14ac:dyDescent="0.25">
      <c r="A46" s="56"/>
      <c r="B46" s="56"/>
      <c r="C46" s="56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15.75" x14ac:dyDescent="0.25">
      <c r="A47" s="56">
        <v>1</v>
      </c>
      <c r="B47" s="56"/>
      <c r="C47" s="56"/>
      <c r="D47" s="82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5"/>
      <c r="BB47" s="15"/>
      <c r="BC47" s="15"/>
      <c r="BD47" s="15"/>
      <c r="BE47" s="15"/>
      <c r="BF47" s="15"/>
      <c r="BG47" s="15"/>
      <c r="BH47" s="15"/>
      <c r="BI47" s="31"/>
      <c r="BJ47" s="31"/>
      <c r="BK47" s="31"/>
      <c r="BL47" s="31"/>
    </row>
    <row r="48" spans="1:79" ht="35.25" customHeight="1" x14ac:dyDescent="0.25">
      <c r="A48" s="56">
        <v>1</v>
      </c>
      <c r="B48" s="56"/>
      <c r="C48" s="56"/>
      <c r="D48" s="103" t="s">
        <v>83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4">
        <f>AO66</f>
        <v>40000</v>
      </c>
      <c r="AD48" s="64"/>
      <c r="AE48" s="64"/>
      <c r="AF48" s="64"/>
      <c r="AG48" s="64"/>
      <c r="AH48" s="64"/>
      <c r="AI48" s="64"/>
      <c r="AJ48" s="64"/>
      <c r="AK48" s="64">
        <v>0</v>
      </c>
      <c r="AL48" s="64"/>
      <c r="AM48" s="64"/>
      <c r="AN48" s="64"/>
      <c r="AO48" s="64"/>
      <c r="AP48" s="64"/>
      <c r="AQ48" s="64"/>
      <c r="AR48" s="64"/>
      <c r="AS48" s="64">
        <f>AC48+AK48</f>
        <v>40000</v>
      </c>
      <c r="AT48" s="64"/>
      <c r="AU48" s="64"/>
      <c r="AV48" s="64"/>
      <c r="AW48" s="64"/>
      <c r="AX48" s="64"/>
      <c r="AY48" s="64"/>
      <c r="AZ48" s="64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  <c r="CA48" s="1" t="s">
        <v>7</v>
      </c>
    </row>
    <row r="49" spans="1:79" ht="49.5" customHeight="1" x14ac:dyDescent="0.25">
      <c r="A49" s="56">
        <v>2</v>
      </c>
      <c r="B49" s="56"/>
      <c r="C49" s="56"/>
      <c r="D49" s="103" t="s">
        <v>88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64">
        <f>AO79</f>
        <v>3634517</v>
      </c>
      <c r="AD49" s="64"/>
      <c r="AE49" s="64"/>
      <c r="AF49" s="64"/>
      <c r="AG49" s="64"/>
      <c r="AH49" s="64"/>
      <c r="AI49" s="64"/>
      <c r="AJ49" s="64"/>
      <c r="AK49" s="64">
        <f>AW79</f>
        <v>0</v>
      </c>
      <c r="AL49" s="64"/>
      <c r="AM49" s="64"/>
      <c r="AN49" s="64"/>
      <c r="AO49" s="64"/>
      <c r="AP49" s="64"/>
      <c r="AQ49" s="64"/>
      <c r="AR49" s="64"/>
      <c r="AS49" s="64">
        <f>AC49+AK49</f>
        <v>3634517</v>
      </c>
      <c r="AT49" s="64"/>
      <c r="AU49" s="64"/>
      <c r="AV49" s="64"/>
      <c r="AW49" s="64"/>
      <c r="AX49" s="64"/>
      <c r="AY49" s="64"/>
      <c r="AZ49" s="64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54" customHeight="1" x14ac:dyDescent="0.25">
      <c r="A50" s="56">
        <v>3</v>
      </c>
      <c r="B50" s="56"/>
      <c r="C50" s="56"/>
      <c r="D50" s="79" t="s">
        <v>102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9">
        <f>AO92</f>
        <v>1000000</v>
      </c>
      <c r="AD50" s="90"/>
      <c r="AE50" s="90"/>
      <c r="AF50" s="90"/>
      <c r="AG50" s="90"/>
      <c r="AH50" s="90"/>
      <c r="AI50" s="90"/>
      <c r="AJ50" s="91"/>
      <c r="AK50" s="64">
        <f>AW80</f>
        <v>0</v>
      </c>
      <c r="AL50" s="64"/>
      <c r="AM50" s="64"/>
      <c r="AN50" s="64"/>
      <c r="AO50" s="64"/>
      <c r="AP50" s="64"/>
      <c r="AQ50" s="64"/>
      <c r="AR50" s="64"/>
      <c r="AS50" s="64">
        <f>AC50+AK50</f>
        <v>1000000</v>
      </c>
      <c r="AT50" s="64"/>
      <c r="AU50" s="64"/>
      <c r="AV50" s="64"/>
      <c r="AW50" s="64"/>
      <c r="AX50" s="64"/>
      <c r="AY50" s="64"/>
      <c r="AZ50" s="64"/>
      <c r="BA50" s="33"/>
      <c r="BB50" s="33"/>
      <c r="BC50" s="33"/>
      <c r="BD50" s="33"/>
      <c r="BE50" s="33"/>
      <c r="BF50" s="33"/>
      <c r="BG50" s="33"/>
      <c r="BH50" s="33"/>
      <c r="BI50" s="31"/>
      <c r="BJ50" s="31"/>
      <c r="BK50" s="31"/>
      <c r="BL50" s="31"/>
    </row>
    <row r="51" spans="1:79" s="2" customFormat="1" ht="18.75" customHeight="1" x14ac:dyDescent="0.25">
      <c r="A51" s="66"/>
      <c r="B51" s="66"/>
      <c r="C51" s="66"/>
      <c r="D51" s="129" t="s">
        <v>49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1"/>
      <c r="AC51" s="55">
        <f>SUM(AC48:AJ50)</f>
        <v>4674517</v>
      </c>
      <c r="AD51" s="55"/>
      <c r="AE51" s="55"/>
      <c r="AF51" s="55"/>
      <c r="AG51" s="55"/>
      <c r="AH51" s="55"/>
      <c r="AI51" s="55"/>
      <c r="AJ51" s="55"/>
      <c r="AK51" s="55">
        <f>SUM(AK48:AR49)</f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4674517</v>
      </c>
      <c r="AT51" s="55"/>
      <c r="AU51" s="55"/>
      <c r="AV51" s="55"/>
      <c r="AW51" s="55"/>
      <c r="AX51" s="55"/>
      <c r="AY51" s="55"/>
      <c r="AZ51" s="55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ht="6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">
      <c r="A53" s="112" t="s">
        <v>29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ht="1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Z54" s="13"/>
      <c r="BA54" s="120" t="s">
        <v>68</v>
      </c>
      <c r="BB54" s="120"/>
      <c r="BC54" s="120"/>
      <c r="BD54" s="120"/>
      <c r="BE54" s="120"/>
      <c r="BF54" s="120"/>
      <c r="BG54" s="120"/>
      <c r="BH54" s="50"/>
      <c r="BI54" s="13"/>
      <c r="BJ54" s="13"/>
      <c r="BK54" s="13"/>
      <c r="BL54" s="13"/>
    </row>
    <row r="55" spans="1:79" ht="15.95" customHeight="1" x14ac:dyDescent="0.25">
      <c r="A55" s="56" t="s">
        <v>18</v>
      </c>
      <c r="B55" s="56"/>
      <c r="C55" s="56"/>
      <c r="D55" s="56" t="s">
        <v>21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 t="s">
        <v>19</v>
      </c>
      <c r="AL55" s="56"/>
      <c r="AM55" s="56"/>
      <c r="AN55" s="56"/>
      <c r="AO55" s="56"/>
      <c r="AP55" s="56"/>
      <c r="AQ55" s="56"/>
      <c r="AR55" s="56"/>
      <c r="AS55" s="56" t="s">
        <v>20</v>
      </c>
      <c r="AT55" s="56"/>
      <c r="AU55" s="56"/>
      <c r="AV55" s="56"/>
      <c r="AW55" s="56"/>
      <c r="AX55" s="56"/>
      <c r="AY55" s="56"/>
      <c r="AZ55" s="56"/>
      <c r="BA55" s="56" t="s">
        <v>17</v>
      </c>
      <c r="BB55" s="56"/>
      <c r="BC55" s="56"/>
      <c r="BD55" s="56"/>
      <c r="BE55" s="56"/>
      <c r="BF55" s="56"/>
      <c r="BG55" s="56"/>
      <c r="BH55" s="31"/>
      <c r="BI55" s="31"/>
      <c r="BJ55" s="31"/>
      <c r="BK55" s="31"/>
      <c r="BL55" s="31"/>
    </row>
    <row r="56" spans="1:79" ht="7.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31"/>
      <c r="BI56" s="31"/>
      <c r="BJ56" s="31"/>
      <c r="BK56" s="31"/>
      <c r="BL56" s="31"/>
    </row>
    <row r="57" spans="1:79" ht="15.75" customHeight="1" x14ac:dyDescent="0.25">
      <c r="A57" s="56">
        <v>1</v>
      </c>
      <c r="B57" s="56"/>
      <c r="C57" s="56"/>
      <c r="D57" s="56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>
        <v>3</v>
      </c>
      <c r="AL57" s="56"/>
      <c r="AM57" s="56"/>
      <c r="AN57" s="56"/>
      <c r="AO57" s="56"/>
      <c r="AP57" s="56"/>
      <c r="AQ57" s="56"/>
      <c r="AR57" s="56"/>
      <c r="AS57" s="56">
        <v>4</v>
      </c>
      <c r="AT57" s="56"/>
      <c r="AU57" s="56"/>
      <c r="AV57" s="56"/>
      <c r="AW57" s="56"/>
      <c r="AX57" s="56"/>
      <c r="AY57" s="56"/>
      <c r="AZ57" s="56"/>
      <c r="BA57" s="56">
        <v>5</v>
      </c>
      <c r="BB57" s="56"/>
      <c r="BC57" s="56"/>
      <c r="BD57" s="56"/>
      <c r="BE57" s="56"/>
      <c r="BF57" s="56"/>
      <c r="BG57" s="56"/>
      <c r="BH57" s="31"/>
      <c r="BI57" s="31"/>
      <c r="BJ57" s="31"/>
      <c r="BK57" s="31"/>
      <c r="BL57" s="31"/>
    </row>
    <row r="58" spans="1:79" ht="21.75" customHeight="1" x14ac:dyDescent="0.25">
      <c r="A58" s="56">
        <v>1</v>
      </c>
      <c r="B58" s="56"/>
      <c r="C58" s="56"/>
      <c r="D58" s="137" t="s">
        <v>89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64">
        <f>AC51</f>
        <v>4674517</v>
      </c>
      <c r="AL58" s="64"/>
      <c r="AM58" s="64"/>
      <c r="AN58" s="64"/>
      <c r="AO58" s="64"/>
      <c r="AP58" s="64"/>
      <c r="AQ58" s="64"/>
      <c r="AR58" s="64"/>
      <c r="AS58" s="64">
        <v>0</v>
      </c>
      <c r="AT58" s="64"/>
      <c r="AU58" s="64"/>
      <c r="AV58" s="64"/>
      <c r="AW58" s="64"/>
      <c r="AX58" s="64"/>
      <c r="AY58" s="64"/>
      <c r="AZ58" s="64"/>
      <c r="BA58" s="64">
        <f>AK58+AS58</f>
        <v>4674517</v>
      </c>
      <c r="BB58" s="64"/>
      <c r="BC58" s="64"/>
      <c r="BD58" s="64"/>
      <c r="BE58" s="64"/>
      <c r="BF58" s="64"/>
      <c r="BG58" s="64"/>
      <c r="BH58" s="31"/>
      <c r="BI58" s="31"/>
      <c r="BJ58" s="31"/>
      <c r="BK58" s="31"/>
      <c r="BL58" s="31"/>
    </row>
    <row r="59" spans="1:79" s="2" customFormat="1" ht="21" customHeight="1" x14ac:dyDescent="0.25">
      <c r="A59" s="66"/>
      <c r="B59" s="66"/>
      <c r="C59" s="66"/>
      <c r="D59" s="93" t="s">
        <v>17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55">
        <f>AK58</f>
        <v>4674517</v>
      </c>
      <c r="AL59" s="55"/>
      <c r="AM59" s="55"/>
      <c r="AN59" s="55"/>
      <c r="AO59" s="55"/>
      <c r="AP59" s="55"/>
      <c r="AQ59" s="55"/>
      <c r="AR59" s="55"/>
      <c r="AS59" s="55">
        <f>AS58</f>
        <v>0</v>
      </c>
      <c r="AT59" s="55"/>
      <c r="AU59" s="55"/>
      <c r="AV59" s="55"/>
      <c r="AW59" s="55"/>
      <c r="AX59" s="55"/>
      <c r="AY59" s="55"/>
      <c r="AZ59" s="55"/>
      <c r="BA59" s="55">
        <f>AK59+AS59</f>
        <v>4674517</v>
      </c>
      <c r="BB59" s="55"/>
      <c r="BC59" s="55"/>
      <c r="BD59" s="55"/>
      <c r="BE59" s="55"/>
      <c r="BF59" s="55"/>
      <c r="BG59" s="55"/>
      <c r="BH59" s="32"/>
      <c r="BI59" s="32"/>
      <c r="BJ59" s="32"/>
      <c r="BK59" s="32"/>
      <c r="BL59" s="32"/>
    </row>
    <row r="60" spans="1:79" ht="6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spans="1:79" ht="20.25" customHeight="1" x14ac:dyDescent="0.2">
      <c r="A61" s="92" t="s">
        <v>30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34.5" customHeight="1" x14ac:dyDescent="0.2">
      <c r="A62" s="56" t="s">
        <v>18</v>
      </c>
      <c r="B62" s="56"/>
      <c r="C62" s="56"/>
      <c r="D62" s="56"/>
      <c r="E62" s="56"/>
      <c r="F62" s="56"/>
      <c r="G62" s="82" t="s">
        <v>31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82" t="s">
        <v>19</v>
      </c>
      <c r="AP62" s="62"/>
      <c r="AQ62" s="62"/>
      <c r="AR62" s="62"/>
      <c r="AS62" s="62"/>
      <c r="AT62" s="62"/>
      <c r="AU62" s="62"/>
      <c r="AV62" s="63"/>
      <c r="AW62" s="82" t="s">
        <v>20</v>
      </c>
      <c r="AX62" s="62"/>
      <c r="AY62" s="62"/>
      <c r="AZ62" s="62"/>
      <c r="BA62" s="62"/>
      <c r="BB62" s="62"/>
      <c r="BC62" s="62"/>
      <c r="BD62" s="63"/>
      <c r="BE62" s="82" t="s">
        <v>17</v>
      </c>
      <c r="BF62" s="62"/>
      <c r="BG62" s="62"/>
      <c r="BH62" s="62"/>
      <c r="BI62" s="62"/>
      <c r="BJ62" s="62"/>
      <c r="BK62" s="62"/>
      <c r="BL62" s="63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82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8.75" customHeight="1" x14ac:dyDescent="0.2">
      <c r="A64" s="56"/>
      <c r="B64" s="56"/>
      <c r="C64" s="56"/>
      <c r="D64" s="56"/>
      <c r="E64" s="56"/>
      <c r="F64" s="56"/>
      <c r="G64" s="83" t="s">
        <v>82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5"/>
      <c r="CA64" s="1" t="s">
        <v>8</v>
      </c>
    </row>
    <row r="65" spans="1:80" s="2" customFormat="1" ht="18.75" customHeight="1" x14ac:dyDescent="0.2">
      <c r="A65" s="66">
        <v>0</v>
      </c>
      <c r="B65" s="66"/>
      <c r="C65" s="66"/>
      <c r="D65" s="66"/>
      <c r="E65" s="66"/>
      <c r="F65" s="66"/>
      <c r="G65" s="67" t="s">
        <v>50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70"/>
      <c r="AA65" s="70"/>
      <c r="AB65" s="70"/>
      <c r="AC65" s="70"/>
      <c r="AD65" s="70"/>
      <c r="AE65" s="88"/>
      <c r="AF65" s="88"/>
      <c r="AG65" s="88"/>
      <c r="AH65" s="88"/>
      <c r="AI65" s="88"/>
      <c r="AJ65" s="88"/>
      <c r="AK65" s="88"/>
      <c r="AL65" s="88"/>
      <c r="AM65" s="88"/>
      <c r="AN65" s="67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CA65" s="2" t="s">
        <v>9</v>
      </c>
    </row>
    <row r="66" spans="1:80" ht="34.5" customHeight="1" x14ac:dyDescent="0.2">
      <c r="A66" s="56">
        <v>0</v>
      </c>
      <c r="B66" s="56"/>
      <c r="C66" s="56"/>
      <c r="D66" s="56"/>
      <c r="E66" s="56"/>
      <c r="F66" s="56"/>
      <c r="G66" s="57" t="s">
        <v>65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51</v>
      </c>
      <c r="AA66" s="60"/>
      <c r="AB66" s="60"/>
      <c r="AC66" s="60"/>
      <c r="AD66" s="60"/>
      <c r="AE66" s="61" t="s">
        <v>72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64">
        <v>40000</v>
      </c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>
        <f>AO66+AW66</f>
        <v>40000</v>
      </c>
      <c r="BF66" s="64"/>
      <c r="BG66" s="64"/>
      <c r="BH66" s="64"/>
      <c r="BI66" s="64"/>
      <c r="BJ66" s="64"/>
      <c r="BK66" s="64"/>
      <c r="BL66" s="64"/>
    </row>
    <row r="67" spans="1:80" s="2" customFormat="1" ht="18" customHeight="1" x14ac:dyDescent="0.2">
      <c r="A67" s="66">
        <v>0</v>
      </c>
      <c r="B67" s="66"/>
      <c r="C67" s="66"/>
      <c r="D67" s="66"/>
      <c r="E67" s="66"/>
      <c r="F67" s="66"/>
      <c r="G67" s="67" t="s">
        <v>52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70"/>
      <c r="AA67" s="70"/>
      <c r="AB67" s="70"/>
      <c r="AC67" s="70"/>
      <c r="AD67" s="70"/>
      <c r="AE67" s="71"/>
      <c r="AF67" s="72"/>
      <c r="AG67" s="72"/>
      <c r="AH67" s="72"/>
      <c r="AI67" s="72"/>
      <c r="AJ67" s="72"/>
      <c r="AK67" s="72"/>
      <c r="AL67" s="72"/>
      <c r="AM67" s="72"/>
      <c r="AN67" s="73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80" s="2" customFormat="1" ht="50.25" customHeight="1" x14ac:dyDescent="0.2">
      <c r="A68" s="56">
        <v>0</v>
      </c>
      <c r="B68" s="56"/>
      <c r="C68" s="56"/>
      <c r="D68" s="56"/>
      <c r="E68" s="56"/>
      <c r="F68" s="56"/>
      <c r="G68" s="57" t="s">
        <v>84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69</v>
      </c>
      <c r="AA68" s="60"/>
      <c r="AB68" s="60"/>
      <c r="AC68" s="60"/>
      <c r="AD68" s="60"/>
      <c r="AE68" s="74" t="s">
        <v>70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100">
        <v>13</v>
      </c>
      <c r="AP68" s="100"/>
      <c r="AQ68" s="100"/>
      <c r="AR68" s="100"/>
      <c r="AS68" s="100"/>
      <c r="AT68" s="100"/>
      <c r="AU68" s="100"/>
      <c r="AV68" s="100"/>
      <c r="AW68" s="77"/>
      <c r="AX68" s="77"/>
      <c r="AY68" s="77"/>
      <c r="AZ68" s="77"/>
      <c r="BA68" s="77"/>
      <c r="BB68" s="77"/>
      <c r="BC68" s="77"/>
      <c r="BD68" s="77"/>
      <c r="BE68" s="77">
        <f>AO68+AW68</f>
        <v>13</v>
      </c>
      <c r="BF68" s="77"/>
      <c r="BG68" s="77"/>
      <c r="BH68" s="77"/>
      <c r="BI68" s="77"/>
      <c r="BJ68" s="77"/>
      <c r="BK68" s="77"/>
      <c r="BL68" s="77"/>
    </row>
    <row r="69" spans="1:80" ht="50.25" customHeight="1" x14ac:dyDescent="0.2">
      <c r="A69" s="56">
        <v>0</v>
      </c>
      <c r="B69" s="56"/>
      <c r="C69" s="56"/>
      <c r="D69" s="56"/>
      <c r="E69" s="56"/>
      <c r="F69" s="56"/>
      <c r="G69" s="57" t="s">
        <v>85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69</v>
      </c>
      <c r="AA69" s="60"/>
      <c r="AB69" s="60"/>
      <c r="AC69" s="60"/>
      <c r="AD69" s="60"/>
      <c r="AE69" s="74" t="s">
        <v>75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100">
        <v>1</v>
      </c>
      <c r="AP69" s="100"/>
      <c r="AQ69" s="100"/>
      <c r="AR69" s="100"/>
      <c r="AS69" s="100"/>
      <c r="AT69" s="100"/>
      <c r="AU69" s="100"/>
      <c r="AV69" s="100"/>
      <c r="AW69" s="77"/>
      <c r="AX69" s="77"/>
      <c r="AY69" s="77"/>
      <c r="AZ69" s="77"/>
      <c r="BA69" s="77"/>
      <c r="BB69" s="77"/>
      <c r="BC69" s="77"/>
      <c r="BD69" s="77"/>
      <c r="BE69" s="77">
        <f>AO69+AW69</f>
        <v>1</v>
      </c>
      <c r="BF69" s="77"/>
      <c r="BG69" s="77"/>
      <c r="BH69" s="77"/>
      <c r="BI69" s="77"/>
      <c r="BJ69" s="77"/>
      <c r="BK69" s="77"/>
      <c r="BL69" s="77"/>
    </row>
    <row r="70" spans="1:80" s="2" customFormat="1" ht="18.75" customHeight="1" x14ac:dyDescent="0.2">
      <c r="A70" s="66">
        <v>0</v>
      </c>
      <c r="B70" s="66"/>
      <c r="C70" s="66"/>
      <c r="D70" s="66"/>
      <c r="E70" s="66"/>
      <c r="F70" s="66"/>
      <c r="G70" s="67" t="s">
        <v>54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70"/>
      <c r="AA70" s="70"/>
      <c r="AB70" s="70"/>
      <c r="AC70" s="70"/>
      <c r="AD70" s="70"/>
      <c r="AE70" s="71"/>
      <c r="AF70" s="72"/>
      <c r="AG70" s="72"/>
      <c r="AH70" s="72"/>
      <c r="AI70" s="72"/>
      <c r="AJ70" s="72"/>
      <c r="AK70" s="72"/>
      <c r="AL70" s="72"/>
      <c r="AM70" s="72"/>
      <c r="AN70" s="73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80" ht="33" customHeight="1" x14ac:dyDescent="0.2">
      <c r="A71" s="56">
        <v>0</v>
      </c>
      <c r="B71" s="56"/>
      <c r="C71" s="56"/>
      <c r="D71" s="56"/>
      <c r="E71" s="56"/>
      <c r="F71" s="56"/>
      <c r="G71" s="57" t="s">
        <v>93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 t="s">
        <v>51</v>
      </c>
      <c r="AA71" s="60"/>
      <c r="AB71" s="60"/>
      <c r="AC71" s="60"/>
      <c r="AD71" s="60"/>
      <c r="AE71" s="61" t="s">
        <v>71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64">
        <f>AO66/AO69</f>
        <v>40000</v>
      </c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>
        <f>AO71+AW71</f>
        <v>40000</v>
      </c>
      <c r="BF71" s="64"/>
      <c r="BG71" s="64"/>
      <c r="BH71" s="64"/>
      <c r="BI71" s="64"/>
      <c r="BJ71" s="64"/>
      <c r="BK71" s="64"/>
      <c r="BL71" s="64"/>
    </row>
    <row r="72" spans="1:80" s="2" customFormat="1" ht="18" customHeight="1" x14ac:dyDescent="0.2">
      <c r="A72" s="66">
        <v>0</v>
      </c>
      <c r="B72" s="66"/>
      <c r="C72" s="66"/>
      <c r="D72" s="66"/>
      <c r="E72" s="66"/>
      <c r="F72" s="66"/>
      <c r="G72" s="67" t="s">
        <v>55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70"/>
      <c r="AA72" s="70"/>
      <c r="AB72" s="70"/>
      <c r="AC72" s="70"/>
      <c r="AD72" s="70"/>
      <c r="AE72" s="71"/>
      <c r="AF72" s="72"/>
      <c r="AG72" s="72"/>
      <c r="AH72" s="72"/>
      <c r="AI72" s="72"/>
      <c r="AJ72" s="72"/>
      <c r="AK72" s="72"/>
      <c r="AL72" s="72"/>
      <c r="AM72" s="72"/>
      <c r="AN72" s="73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80" ht="49.5" customHeight="1" x14ac:dyDescent="0.2">
      <c r="A73" s="56"/>
      <c r="B73" s="56"/>
      <c r="C73" s="56"/>
      <c r="D73" s="56"/>
      <c r="E73" s="56"/>
      <c r="F73" s="56"/>
      <c r="G73" s="57" t="s">
        <v>92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0" t="s">
        <v>76</v>
      </c>
      <c r="AA73" s="60"/>
      <c r="AB73" s="60"/>
      <c r="AC73" s="60"/>
      <c r="AD73" s="60"/>
      <c r="AE73" s="61" t="s">
        <v>71</v>
      </c>
      <c r="AF73" s="62"/>
      <c r="AG73" s="62"/>
      <c r="AH73" s="62"/>
      <c r="AI73" s="62"/>
      <c r="AJ73" s="62"/>
      <c r="AK73" s="62"/>
      <c r="AL73" s="62"/>
      <c r="AM73" s="62"/>
      <c r="AN73" s="63"/>
      <c r="AO73" s="138">
        <v>100</v>
      </c>
      <c r="AP73" s="138"/>
      <c r="AQ73" s="138"/>
      <c r="AR73" s="138"/>
      <c r="AS73" s="138"/>
      <c r="AT73" s="138"/>
      <c r="AU73" s="138"/>
      <c r="AV73" s="138"/>
      <c r="AW73" s="64"/>
      <c r="AX73" s="64"/>
      <c r="AY73" s="64"/>
      <c r="AZ73" s="64"/>
      <c r="BA73" s="64"/>
      <c r="BB73" s="64"/>
      <c r="BC73" s="64"/>
      <c r="BD73" s="64"/>
      <c r="BE73" s="64">
        <f>AO73+AW73</f>
        <v>100</v>
      </c>
      <c r="BF73" s="64"/>
      <c r="BG73" s="64"/>
      <c r="BH73" s="64"/>
      <c r="BI73" s="64"/>
      <c r="BJ73" s="64"/>
      <c r="BK73" s="64"/>
      <c r="BL73" s="64"/>
    </row>
    <row r="74" spans="1:80" ht="11.25" customHeight="1" x14ac:dyDescent="0.2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80" ht="32.25" customHeight="1" x14ac:dyDescent="0.2">
      <c r="A75" s="56" t="s">
        <v>18</v>
      </c>
      <c r="B75" s="56"/>
      <c r="C75" s="56"/>
      <c r="D75" s="56"/>
      <c r="E75" s="56"/>
      <c r="F75" s="56"/>
      <c r="G75" s="82" t="s">
        <v>31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56" t="s">
        <v>2</v>
      </c>
      <c r="AA75" s="56"/>
      <c r="AB75" s="56"/>
      <c r="AC75" s="56"/>
      <c r="AD75" s="56"/>
      <c r="AE75" s="56" t="s">
        <v>1</v>
      </c>
      <c r="AF75" s="56"/>
      <c r="AG75" s="56"/>
      <c r="AH75" s="56"/>
      <c r="AI75" s="56"/>
      <c r="AJ75" s="56"/>
      <c r="AK75" s="56"/>
      <c r="AL75" s="56"/>
      <c r="AM75" s="56"/>
      <c r="AN75" s="56"/>
      <c r="AO75" s="82" t="s">
        <v>19</v>
      </c>
      <c r="AP75" s="62"/>
      <c r="AQ75" s="62"/>
      <c r="AR75" s="62"/>
      <c r="AS75" s="62"/>
      <c r="AT75" s="62"/>
      <c r="AU75" s="62"/>
      <c r="AV75" s="63"/>
      <c r="AW75" s="82" t="s">
        <v>20</v>
      </c>
      <c r="AX75" s="62"/>
      <c r="AY75" s="62"/>
      <c r="AZ75" s="62"/>
      <c r="BA75" s="62"/>
      <c r="BB75" s="62"/>
      <c r="BC75" s="62"/>
      <c r="BD75" s="63"/>
      <c r="BE75" s="82" t="s">
        <v>17</v>
      </c>
      <c r="BF75" s="62"/>
      <c r="BG75" s="62"/>
      <c r="BH75" s="62"/>
      <c r="BI75" s="62"/>
      <c r="BJ75" s="62"/>
      <c r="BK75" s="62"/>
      <c r="BL75" s="63"/>
    </row>
    <row r="76" spans="1:80" ht="15.75" x14ac:dyDescent="0.2">
      <c r="A76" s="56">
        <v>1</v>
      </c>
      <c r="B76" s="56"/>
      <c r="C76" s="56"/>
      <c r="D76" s="56"/>
      <c r="E76" s="56"/>
      <c r="F76" s="56"/>
      <c r="G76" s="82">
        <v>2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56">
        <v>3</v>
      </c>
      <c r="AA76" s="56"/>
      <c r="AB76" s="56"/>
      <c r="AC76" s="56"/>
      <c r="AD76" s="56"/>
      <c r="AE76" s="56">
        <v>4</v>
      </c>
      <c r="AF76" s="56"/>
      <c r="AG76" s="56"/>
      <c r="AH76" s="56"/>
      <c r="AI76" s="56"/>
      <c r="AJ76" s="56"/>
      <c r="AK76" s="56"/>
      <c r="AL76" s="56"/>
      <c r="AM76" s="56"/>
      <c r="AN76" s="56"/>
      <c r="AO76" s="56">
        <v>5</v>
      </c>
      <c r="AP76" s="56"/>
      <c r="AQ76" s="56"/>
      <c r="AR76" s="56"/>
      <c r="AS76" s="56"/>
      <c r="AT76" s="56"/>
      <c r="AU76" s="56"/>
      <c r="AV76" s="56"/>
      <c r="AW76" s="56">
        <v>6</v>
      </c>
      <c r="AX76" s="56"/>
      <c r="AY76" s="56"/>
      <c r="AZ76" s="56"/>
      <c r="BA76" s="56"/>
      <c r="BB76" s="56"/>
      <c r="BC76" s="56"/>
      <c r="BD76" s="56"/>
      <c r="BE76" s="56">
        <v>7</v>
      </c>
      <c r="BF76" s="56"/>
      <c r="BG76" s="56"/>
      <c r="BH76" s="56"/>
      <c r="BI76" s="56"/>
      <c r="BJ76" s="56"/>
      <c r="BK76" s="56"/>
      <c r="BL76" s="56"/>
    </row>
    <row r="77" spans="1:80" ht="36" customHeight="1" x14ac:dyDescent="0.2">
      <c r="A77" s="82"/>
      <c r="B77" s="62"/>
      <c r="C77" s="62"/>
      <c r="D77" s="62"/>
      <c r="E77" s="62"/>
      <c r="F77" s="63"/>
      <c r="G77" s="83" t="s">
        <v>87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5"/>
    </row>
    <row r="78" spans="1:80" ht="18" customHeight="1" x14ac:dyDescent="0.2">
      <c r="A78" s="66">
        <v>0</v>
      </c>
      <c r="B78" s="66"/>
      <c r="C78" s="66"/>
      <c r="D78" s="66"/>
      <c r="E78" s="66"/>
      <c r="F78" s="66"/>
      <c r="G78" s="67" t="s">
        <v>50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70"/>
      <c r="AA78" s="70"/>
      <c r="AB78" s="70"/>
      <c r="AC78" s="70"/>
      <c r="AD78" s="70"/>
      <c r="AE78" s="88"/>
      <c r="AF78" s="88"/>
      <c r="AG78" s="88"/>
      <c r="AH78" s="88"/>
      <c r="AI78" s="88"/>
      <c r="AJ78" s="88"/>
      <c r="AK78" s="88"/>
      <c r="AL78" s="88"/>
      <c r="AM78" s="88"/>
      <c r="AN78" s="67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</row>
    <row r="79" spans="1:80" ht="33.75" customHeight="1" x14ac:dyDescent="0.2">
      <c r="A79" s="56">
        <v>0</v>
      </c>
      <c r="B79" s="56"/>
      <c r="C79" s="56"/>
      <c r="D79" s="56"/>
      <c r="E79" s="56"/>
      <c r="F79" s="56"/>
      <c r="G79" s="57" t="s">
        <v>77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0" t="s">
        <v>51</v>
      </c>
      <c r="AA79" s="60"/>
      <c r="AB79" s="60"/>
      <c r="AC79" s="60"/>
      <c r="AD79" s="60"/>
      <c r="AE79" s="61" t="s">
        <v>72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64">
        <f>760000+1200000+1674517</f>
        <v>3634517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>
        <f>AO79+AW79</f>
        <v>3634517</v>
      </c>
      <c r="BF79" s="64"/>
      <c r="BG79" s="64"/>
      <c r="BH79" s="64"/>
      <c r="BI79" s="64"/>
      <c r="BJ79" s="64"/>
      <c r="BK79" s="64"/>
      <c r="BL79" s="64"/>
      <c r="CB79" s="1">
        <f>AO79/8</f>
        <v>454314.625</v>
      </c>
    </row>
    <row r="80" spans="1:80" ht="18" customHeight="1" x14ac:dyDescent="0.2">
      <c r="A80" s="66">
        <v>0</v>
      </c>
      <c r="B80" s="66"/>
      <c r="C80" s="66"/>
      <c r="D80" s="66"/>
      <c r="E80" s="66"/>
      <c r="F80" s="66"/>
      <c r="G80" s="67" t="s">
        <v>52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70"/>
      <c r="AA80" s="70"/>
      <c r="AB80" s="70"/>
      <c r="AC80" s="70"/>
      <c r="AD80" s="70"/>
      <c r="AE80" s="71"/>
      <c r="AF80" s="72"/>
      <c r="AG80" s="72"/>
      <c r="AH80" s="72"/>
      <c r="AI80" s="72"/>
      <c r="AJ80" s="72"/>
      <c r="AK80" s="72"/>
      <c r="AL80" s="72"/>
      <c r="AM80" s="72"/>
      <c r="AN80" s="73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4" ht="49.5" customHeight="1" x14ac:dyDescent="0.2">
      <c r="A81" s="66"/>
      <c r="B81" s="66"/>
      <c r="C81" s="66"/>
      <c r="D81" s="66"/>
      <c r="E81" s="66"/>
      <c r="F81" s="66"/>
      <c r="G81" s="57" t="s">
        <v>86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60" t="s">
        <v>53</v>
      </c>
      <c r="AA81" s="60"/>
      <c r="AB81" s="60"/>
      <c r="AC81" s="60"/>
      <c r="AD81" s="60"/>
      <c r="AE81" s="74" t="s">
        <v>73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77">
        <v>13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>
        <f>AW81+AO81</f>
        <v>13</v>
      </c>
      <c r="BF81" s="77"/>
      <c r="BG81" s="77"/>
      <c r="BH81" s="77"/>
      <c r="BI81" s="77"/>
      <c r="BJ81" s="77"/>
      <c r="BK81" s="77"/>
      <c r="BL81" s="77"/>
    </row>
    <row r="82" spans="1:64" ht="87" customHeight="1" x14ac:dyDescent="0.2">
      <c r="A82" s="56"/>
      <c r="B82" s="56"/>
      <c r="C82" s="56"/>
      <c r="D82" s="56"/>
      <c r="E82" s="56"/>
      <c r="F82" s="56"/>
      <c r="G82" s="57" t="s">
        <v>94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60" t="s">
        <v>53</v>
      </c>
      <c r="AA82" s="60"/>
      <c r="AB82" s="60"/>
      <c r="AC82" s="60"/>
      <c r="AD82" s="60"/>
      <c r="AE82" s="74" t="s">
        <v>90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77">
        <f>2+1</f>
        <v>3</v>
      </c>
      <c r="AP82" s="77"/>
      <c r="AQ82" s="77"/>
      <c r="AR82" s="77"/>
      <c r="AS82" s="77"/>
      <c r="AT82" s="77"/>
      <c r="AU82" s="77"/>
      <c r="AV82" s="77"/>
      <c r="AW82" s="78"/>
      <c r="AX82" s="78"/>
      <c r="AY82" s="78"/>
      <c r="AZ82" s="78"/>
      <c r="BA82" s="78"/>
      <c r="BB82" s="78"/>
      <c r="BC82" s="78"/>
      <c r="BD82" s="78"/>
      <c r="BE82" s="77">
        <f>AO82+AW82</f>
        <v>3</v>
      </c>
      <c r="BF82" s="77"/>
      <c r="BG82" s="77"/>
      <c r="BH82" s="77"/>
      <c r="BI82" s="77"/>
      <c r="BJ82" s="77"/>
      <c r="BK82" s="77"/>
      <c r="BL82" s="77"/>
    </row>
    <row r="83" spans="1:64" ht="18.75" customHeight="1" x14ac:dyDescent="0.2">
      <c r="A83" s="66">
        <v>0</v>
      </c>
      <c r="B83" s="66"/>
      <c r="C83" s="66"/>
      <c r="D83" s="66"/>
      <c r="E83" s="66"/>
      <c r="F83" s="66"/>
      <c r="G83" s="67" t="s">
        <v>54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70"/>
      <c r="AA83" s="70"/>
      <c r="AB83" s="70"/>
      <c r="AC83" s="70"/>
      <c r="AD83" s="70"/>
      <c r="AE83" s="71"/>
      <c r="AF83" s="72"/>
      <c r="AG83" s="72"/>
      <c r="AH83" s="72"/>
      <c r="AI83" s="72"/>
      <c r="AJ83" s="72"/>
      <c r="AK83" s="72"/>
      <c r="AL83" s="72"/>
      <c r="AM83" s="72"/>
      <c r="AN83" s="73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 ht="39" customHeight="1" x14ac:dyDescent="0.2">
      <c r="A84" s="56">
        <v>0</v>
      </c>
      <c r="B84" s="56"/>
      <c r="C84" s="56"/>
      <c r="D84" s="56"/>
      <c r="E84" s="56"/>
      <c r="F84" s="56"/>
      <c r="G84" s="57" t="s">
        <v>78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60" t="s">
        <v>51</v>
      </c>
      <c r="AA84" s="60"/>
      <c r="AB84" s="60"/>
      <c r="AC84" s="60"/>
      <c r="AD84" s="60"/>
      <c r="AE84" s="61" t="s">
        <v>71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64">
        <f>AO79/AO82</f>
        <v>1211505.6666666667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>
        <f>AO84+AW84</f>
        <v>1211505.6666666667</v>
      </c>
      <c r="BF84" s="64"/>
      <c r="BG84" s="64"/>
      <c r="BH84" s="64"/>
      <c r="BI84" s="64"/>
      <c r="BJ84" s="64"/>
      <c r="BK84" s="64"/>
      <c r="BL84" s="64"/>
    </row>
    <row r="85" spans="1:64" ht="18.75" customHeight="1" x14ac:dyDescent="0.2">
      <c r="A85" s="66">
        <v>0</v>
      </c>
      <c r="B85" s="66"/>
      <c r="C85" s="66"/>
      <c r="D85" s="66"/>
      <c r="E85" s="66"/>
      <c r="F85" s="66"/>
      <c r="G85" s="67" t="s">
        <v>55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70"/>
      <c r="AA85" s="70"/>
      <c r="AB85" s="70"/>
      <c r="AC85" s="70"/>
      <c r="AD85" s="70"/>
      <c r="AE85" s="71"/>
      <c r="AF85" s="72"/>
      <c r="AG85" s="72"/>
      <c r="AH85" s="72"/>
      <c r="AI85" s="72"/>
      <c r="AJ85" s="72"/>
      <c r="AK85" s="72"/>
      <c r="AL85" s="72"/>
      <c r="AM85" s="72"/>
      <c r="AN85" s="73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64" ht="85.5" customHeight="1" x14ac:dyDescent="0.2">
      <c r="A86" s="56"/>
      <c r="B86" s="56"/>
      <c r="C86" s="56"/>
      <c r="D86" s="56"/>
      <c r="E86" s="56"/>
      <c r="F86" s="56"/>
      <c r="G86" s="57" t="s">
        <v>97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  <c r="Z86" s="60" t="s">
        <v>76</v>
      </c>
      <c r="AA86" s="60"/>
      <c r="AB86" s="60"/>
      <c r="AC86" s="60"/>
      <c r="AD86" s="60"/>
      <c r="AE86" s="61" t="s">
        <v>71</v>
      </c>
      <c r="AF86" s="62"/>
      <c r="AG86" s="62"/>
      <c r="AH86" s="62"/>
      <c r="AI86" s="62"/>
      <c r="AJ86" s="62"/>
      <c r="AK86" s="62"/>
      <c r="AL86" s="62"/>
      <c r="AM86" s="62"/>
      <c r="AN86" s="63"/>
      <c r="AO86" s="64">
        <v>100</v>
      </c>
      <c r="AP86" s="64"/>
      <c r="AQ86" s="64"/>
      <c r="AR86" s="64"/>
      <c r="AS86" s="64"/>
      <c r="AT86" s="64"/>
      <c r="AU86" s="64"/>
      <c r="AV86" s="64"/>
      <c r="AW86" s="65"/>
      <c r="AX86" s="65"/>
      <c r="AY86" s="65"/>
      <c r="AZ86" s="65"/>
      <c r="BA86" s="65"/>
      <c r="BB86" s="65"/>
      <c r="BC86" s="65"/>
      <c r="BD86" s="65"/>
      <c r="BE86" s="64">
        <f>AO86+AW86</f>
        <v>100</v>
      </c>
      <c r="BF86" s="64"/>
      <c r="BG86" s="64"/>
      <c r="BH86" s="64"/>
      <c r="BI86" s="64"/>
      <c r="BJ86" s="64"/>
      <c r="BK86" s="64"/>
      <c r="BL86" s="64"/>
    </row>
    <row r="87" spans="1:64" ht="14.25" customHeight="1" x14ac:dyDescent="0.2">
      <c r="A87" s="29"/>
      <c r="B87" s="29"/>
      <c r="C87" s="29"/>
      <c r="D87" s="29"/>
      <c r="E87" s="29"/>
      <c r="F87" s="29"/>
      <c r="G87" s="5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52"/>
      <c r="AA87" s="52"/>
      <c r="AB87" s="52"/>
      <c r="AC87" s="52"/>
      <c r="AD87" s="52"/>
      <c r="AE87" s="52"/>
      <c r="AF87" s="29"/>
      <c r="AG87" s="29"/>
      <c r="AH87" s="29"/>
      <c r="AI87" s="29"/>
      <c r="AJ87" s="29"/>
      <c r="AK87" s="29"/>
      <c r="AL87" s="29"/>
      <c r="AM87" s="29"/>
      <c r="AN87" s="29"/>
      <c r="AO87" s="53"/>
      <c r="AP87" s="53"/>
      <c r="AQ87" s="53"/>
      <c r="AR87" s="53"/>
      <c r="AS87" s="53"/>
      <c r="AT87" s="53"/>
      <c r="AU87" s="53"/>
      <c r="AV87" s="53"/>
      <c r="AW87" s="54"/>
      <c r="AX87" s="54"/>
      <c r="AY87" s="54"/>
      <c r="AZ87" s="54"/>
      <c r="BA87" s="54"/>
      <c r="BB87" s="54"/>
      <c r="BC87" s="54"/>
      <c r="BD87" s="54"/>
      <c r="BE87" s="53"/>
      <c r="BF87" s="53"/>
      <c r="BG87" s="53"/>
      <c r="BH87" s="53"/>
      <c r="BI87" s="53"/>
      <c r="BJ87" s="53"/>
      <c r="BK87" s="53"/>
      <c r="BL87" s="53"/>
    </row>
    <row r="88" spans="1:64" ht="34.5" customHeight="1" x14ac:dyDescent="0.2">
      <c r="A88" s="56" t="s">
        <v>18</v>
      </c>
      <c r="B88" s="56"/>
      <c r="C88" s="56"/>
      <c r="D88" s="56"/>
      <c r="E88" s="56"/>
      <c r="F88" s="56"/>
      <c r="G88" s="82" t="s">
        <v>31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56" t="s">
        <v>2</v>
      </c>
      <c r="AA88" s="56"/>
      <c r="AB88" s="56"/>
      <c r="AC88" s="56"/>
      <c r="AD88" s="56"/>
      <c r="AE88" s="56" t="s">
        <v>1</v>
      </c>
      <c r="AF88" s="56"/>
      <c r="AG88" s="56"/>
      <c r="AH88" s="56"/>
      <c r="AI88" s="56"/>
      <c r="AJ88" s="56"/>
      <c r="AK88" s="56"/>
      <c r="AL88" s="56"/>
      <c r="AM88" s="56"/>
      <c r="AN88" s="56"/>
      <c r="AO88" s="82" t="s">
        <v>19</v>
      </c>
      <c r="AP88" s="62"/>
      <c r="AQ88" s="62"/>
      <c r="AR88" s="62"/>
      <c r="AS88" s="62"/>
      <c r="AT88" s="62"/>
      <c r="AU88" s="62"/>
      <c r="AV88" s="63"/>
      <c r="AW88" s="82" t="s">
        <v>20</v>
      </c>
      <c r="AX88" s="62"/>
      <c r="AY88" s="62"/>
      <c r="AZ88" s="62"/>
      <c r="BA88" s="62"/>
      <c r="BB88" s="62"/>
      <c r="BC88" s="62"/>
      <c r="BD88" s="63"/>
      <c r="BE88" s="82" t="s">
        <v>17</v>
      </c>
      <c r="BF88" s="62"/>
      <c r="BG88" s="62"/>
      <c r="BH88" s="62"/>
      <c r="BI88" s="62"/>
      <c r="BJ88" s="62"/>
      <c r="BK88" s="62"/>
      <c r="BL88" s="63"/>
    </row>
    <row r="89" spans="1:64" ht="18" customHeight="1" x14ac:dyDescent="0.2">
      <c r="A89" s="56">
        <v>1</v>
      </c>
      <c r="B89" s="56"/>
      <c r="C89" s="56"/>
      <c r="D89" s="56"/>
      <c r="E89" s="56"/>
      <c r="F89" s="56"/>
      <c r="G89" s="82">
        <v>2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56">
        <v>3</v>
      </c>
      <c r="AA89" s="56"/>
      <c r="AB89" s="56"/>
      <c r="AC89" s="56"/>
      <c r="AD89" s="56"/>
      <c r="AE89" s="56">
        <v>4</v>
      </c>
      <c r="AF89" s="56"/>
      <c r="AG89" s="56"/>
      <c r="AH89" s="56"/>
      <c r="AI89" s="56"/>
      <c r="AJ89" s="56"/>
      <c r="AK89" s="56"/>
      <c r="AL89" s="56"/>
      <c r="AM89" s="56"/>
      <c r="AN89" s="56"/>
      <c r="AO89" s="56">
        <v>5</v>
      </c>
      <c r="AP89" s="56"/>
      <c r="AQ89" s="56"/>
      <c r="AR89" s="56"/>
      <c r="AS89" s="56"/>
      <c r="AT89" s="56"/>
      <c r="AU89" s="56"/>
      <c r="AV89" s="56"/>
      <c r="AW89" s="56">
        <v>6</v>
      </c>
      <c r="AX89" s="56"/>
      <c r="AY89" s="56"/>
      <c r="AZ89" s="56"/>
      <c r="BA89" s="56"/>
      <c r="BB89" s="56"/>
      <c r="BC89" s="56"/>
      <c r="BD89" s="56"/>
      <c r="BE89" s="56">
        <v>7</v>
      </c>
      <c r="BF89" s="56"/>
      <c r="BG89" s="56"/>
      <c r="BH89" s="56"/>
      <c r="BI89" s="56"/>
      <c r="BJ89" s="56"/>
      <c r="BK89" s="56"/>
      <c r="BL89" s="56"/>
    </row>
    <row r="90" spans="1:64" ht="17.25" customHeight="1" x14ac:dyDescent="0.2">
      <c r="A90" s="82"/>
      <c r="B90" s="62"/>
      <c r="C90" s="62"/>
      <c r="D90" s="62"/>
      <c r="E90" s="62"/>
      <c r="F90" s="63"/>
      <c r="G90" s="83" t="s">
        <v>103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5"/>
    </row>
    <row r="91" spans="1:64" ht="18.75" customHeight="1" x14ac:dyDescent="0.2">
      <c r="A91" s="66">
        <v>0</v>
      </c>
      <c r="B91" s="66"/>
      <c r="C91" s="66"/>
      <c r="D91" s="66"/>
      <c r="E91" s="66"/>
      <c r="F91" s="66"/>
      <c r="G91" s="67" t="s">
        <v>50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70"/>
      <c r="AA91" s="70"/>
      <c r="AB91" s="70"/>
      <c r="AC91" s="70"/>
      <c r="AD91" s="70"/>
      <c r="AE91" s="88"/>
      <c r="AF91" s="88"/>
      <c r="AG91" s="88"/>
      <c r="AH91" s="88"/>
      <c r="AI91" s="88"/>
      <c r="AJ91" s="88"/>
      <c r="AK91" s="88"/>
      <c r="AL91" s="88"/>
      <c r="AM91" s="88"/>
      <c r="AN91" s="67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</row>
    <row r="92" spans="1:64" ht="39.75" customHeight="1" x14ac:dyDescent="0.2">
      <c r="A92" s="56">
        <v>0</v>
      </c>
      <c r="B92" s="56"/>
      <c r="C92" s="56"/>
      <c r="D92" s="56"/>
      <c r="E92" s="56"/>
      <c r="F92" s="56"/>
      <c r="G92" s="57" t="s">
        <v>98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9"/>
      <c r="Z92" s="60" t="s">
        <v>51</v>
      </c>
      <c r="AA92" s="60"/>
      <c r="AB92" s="60"/>
      <c r="AC92" s="60"/>
      <c r="AD92" s="60"/>
      <c r="AE92" s="61" t="s">
        <v>72</v>
      </c>
      <c r="AF92" s="62"/>
      <c r="AG92" s="62"/>
      <c r="AH92" s="62"/>
      <c r="AI92" s="62"/>
      <c r="AJ92" s="62"/>
      <c r="AK92" s="62"/>
      <c r="AL92" s="62"/>
      <c r="AM92" s="62"/>
      <c r="AN92" s="63"/>
      <c r="AO92" s="64">
        <v>1000000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>
        <f>AO92+AW92</f>
        <v>1000000</v>
      </c>
      <c r="BF92" s="64"/>
      <c r="BG92" s="64"/>
      <c r="BH92" s="64"/>
      <c r="BI92" s="64"/>
      <c r="BJ92" s="64"/>
      <c r="BK92" s="64"/>
      <c r="BL92" s="64"/>
    </row>
    <row r="93" spans="1:64" ht="18.75" customHeight="1" x14ac:dyDescent="0.2">
      <c r="A93" s="66">
        <v>0</v>
      </c>
      <c r="B93" s="66"/>
      <c r="C93" s="66"/>
      <c r="D93" s="66"/>
      <c r="E93" s="66"/>
      <c r="F93" s="66"/>
      <c r="G93" s="67" t="s">
        <v>52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9"/>
      <c r="Z93" s="70"/>
      <c r="AA93" s="70"/>
      <c r="AB93" s="70"/>
      <c r="AC93" s="70"/>
      <c r="AD93" s="70"/>
      <c r="AE93" s="71"/>
      <c r="AF93" s="72"/>
      <c r="AG93" s="72"/>
      <c r="AH93" s="72"/>
      <c r="AI93" s="72"/>
      <c r="AJ93" s="72"/>
      <c r="AK93" s="72"/>
      <c r="AL93" s="72"/>
      <c r="AM93" s="72"/>
      <c r="AN93" s="73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</row>
    <row r="94" spans="1:64" ht="65.25" customHeight="1" x14ac:dyDescent="0.2">
      <c r="A94" s="56"/>
      <c r="B94" s="56"/>
      <c r="C94" s="56"/>
      <c r="D94" s="56"/>
      <c r="E94" s="56"/>
      <c r="F94" s="56"/>
      <c r="G94" s="57" t="s">
        <v>104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9"/>
      <c r="Z94" s="60" t="s">
        <v>53</v>
      </c>
      <c r="AA94" s="60"/>
      <c r="AB94" s="60"/>
      <c r="AC94" s="60"/>
      <c r="AD94" s="60"/>
      <c r="AE94" s="74" t="s">
        <v>99</v>
      </c>
      <c r="AF94" s="75"/>
      <c r="AG94" s="75"/>
      <c r="AH94" s="75"/>
      <c r="AI94" s="75"/>
      <c r="AJ94" s="75"/>
      <c r="AK94" s="75"/>
      <c r="AL94" s="75"/>
      <c r="AM94" s="75"/>
      <c r="AN94" s="76"/>
      <c r="AO94" s="77">
        <f>2+1</f>
        <v>3</v>
      </c>
      <c r="AP94" s="77"/>
      <c r="AQ94" s="77"/>
      <c r="AR94" s="77"/>
      <c r="AS94" s="77"/>
      <c r="AT94" s="77"/>
      <c r="AU94" s="77"/>
      <c r="AV94" s="77"/>
      <c r="AW94" s="78"/>
      <c r="AX94" s="78"/>
      <c r="AY94" s="78"/>
      <c r="AZ94" s="78"/>
      <c r="BA94" s="78"/>
      <c r="BB94" s="78"/>
      <c r="BC94" s="78"/>
      <c r="BD94" s="78"/>
      <c r="BE94" s="77">
        <f>AO94+AW94</f>
        <v>3</v>
      </c>
      <c r="BF94" s="77"/>
      <c r="BG94" s="77"/>
      <c r="BH94" s="77"/>
      <c r="BI94" s="77"/>
      <c r="BJ94" s="77"/>
      <c r="BK94" s="77"/>
      <c r="BL94" s="77"/>
    </row>
    <row r="95" spans="1:64" ht="18" customHeight="1" x14ac:dyDescent="0.2">
      <c r="A95" s="66">
        <v>0</v>
      </c>
      <c r="B95" s="66"/>
      <c r="C95" s="66"/>
      <c r="D95" s="66"/>
      <c r="E95" s="66"/>
      <c r="F95" s="66"/>
      <c r="G95" s="67" t="s">
        <v>54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70"/>
      <c r="AA95" s="70"/>
      <c r="AB95" s="70"/>
      <c r="AC95" s="70"/>
      <c r="AD95" s="70"/>
      <c r="AE95" s="71"/>
      <c r="AF95" s="72"/>
      <c r="AG95" s="72"/>
      <c r="AH95" s="72"/>
      <c r="AI95" s="72"/>
      <c r="AJ95" s="72"/>
      <c r="AK95" s="72"/>
      <c r="AL95" s="72"/>
      <c r="AM95" s="72"/>
      <c r="AN95" s="73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</row>
    <row r="96" spans="1:64" ht="36" customHeight="1" x14ac:dyDescent="0.2">
      <c r="A96" s="56">
        <v>0</v>
      </c>
      <c r="B96" s="56"/>
      <c r="C96" s="56"/>
      <c r="D96" s="56"/>
      <c r="E96" s="56"/>
      <c r="F96" s="56"/>
      <c r="G96" s="57" t="s">
        <v>100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9"/>
      <c r="Z96" s="60" t="s">
        <v>51</v>
      </c>
      <c r="AA96" s="60"/>
      <c r="AB96" s="60"/>
      <c r="AC96" s="60"/>
      <c r="AD96" s="60"/>
      <c r="AE96" s="61" t="s">
        <v>71</v>
      </c>
      <c r="AF96" s="62"/>
      <c r="AG96" s="62"/>
      <c r="AH96" s="62"/>
      <c r="AI96" s="62"/>
      <c r="AJ96" s="62"/>
      <c r="AK96" s="62"/>
      <c r="AL96" s="62"/>
      <c r="AM96" s="62"/>
      <c r="AN96" s="63"/>
      <c r="AO96" s="64">
        <f>AO92/AO94</f>
        <v>333333.33333333331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>
        <f>AO96+AW96</f>
        <v>333333.33333333331</v>
      </c>
      <c r="BF96" s="64"/>
      <c r="BG96" s="64"/>
      <c r="BH96" s="64"/>
      <c r="BI96" s="64"/>
      <c r="BJ96" s="64"/>
      <c r="BK96" s="64"/>
      <c r="BL96" s="64"/>
    </row>
    <row r="97" spans="1:64" ht="18.75" customHeight="1" x14ac:dyDescent="0.2">
      <c r="A97" s="66">
        <v>0</v>
      </c>
      <c r="B97" s="66"/>
      <c r="C97" s="66"/>
      <c r="D97" s="66"/>
      <c r="E97" s="66"/>
      <c r="F97" s="66"/>
      <c r="G97" s="67" t="s">
        <v>55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70"/>
      <c r="AA97" s="70"/>
      <c r="AB97" s="70"/>
      <c r="AC97" s="70"/>
      <c r="AD97" s="70"/>
      <c r="AE97" s="71"/>
      <c r="AF97" s="72"/>
      <c r="AG97" s="72"/>
      <c r="AH97" s="72"/>
      <c r="AI97" s="72"/>
      <c r="AJ97" s="72"/>
      <c r="AK97" s="72"/>
      <c r="AL97" s="72"/>
      <c r="AM97" s="72"/>
      <c r="AN97" s="73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</row>
    <row r="98" spans="1:64" ht="71.25" customHeight="1" x14ac:dyDescent="0.2">
      <c r="A98" s="56"/>
      <c r="B98" s="56"/>
      <c r="C98" s="56"/>
      <c r="D98" s="56"/>
      <c r="E98" s="56"/>
      <c r="F98" s="56"/>
      <c r="G98" s="57" t="s">
        <v>101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76</v>
      </c>
      <c r="AA98" s="60"/>
      <c r="AB98" s="60"/>
      <c r="AC98" s="60"/>
      <c r="AD98" s="60"/>
      <c r="AE98" s="61" t="s">
        <v>71</v>
      </c>
      <c r="AF98" s="62"/>
      <c r="AG98" s="62"/>
      <c r="AH98" s="62"/>
      <c r="AI98" s="62"/>
      <c r="AJ98" s="62"/>
      <c r="AK98" s="62"/>
      <c r="AL98" s="62"/>
      <c r="AM98" s="62"/>
      <c r="AN98" s="63"/>
      <c r="AO98" s="64">
        <v>100</v>
      </c>
      <c r="AP98" s="64"/>
      <c r="AQ98" s="64"/>
      <c r="AR98" s="64"/>
      <c r="AS98" s="64"/>
      <c r="AT98" s="64"/>
      <c r="AU98" s="64"/>
      <c r="AV98" s="64"/>
      <c r="AW98" s="65"/>
      <c r="AX98" s="65"/>
      <c r="AY98" s="65"/>
      <c r="AZ98" s="65"/>
      <c r="BA98" s="65"/>
      <c r="BB98" s="65"/>
      <c r="BC98" s="65"/>
      <c r="BD98" s="65"/>
      <c r="BE98" s="64">
        <f>AO98+AW98</f>
        <v>100</v>
      </c>
      <c r="BF98" s="64"/>
      <c r="BG98" s="64"/>
      <c r="BH98" s="64"/>
      <c r="BI98" s="64"/>
      <c r="BJ98" s="64"/>
      <c r="BK98" s="64"/>
      <c r="BL98" s="64"/>
    </row>
    <row r="99" spans="1:64" ht="36" customHeight="1" x14ac:dyDescent="0.2"/>
    <row r="100" spans="1:64" ht="33" customHeight="1" x14ac:dyDescent="0.25">
      <c r="A100" s="135" t="s">
        <v>95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48"/>
      <c r="AO100" s="123" t="s">
        <v>96</v>
      </c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</row>
    <row r="101" spans="1:64" ht="18" customHeight="1" x14ac:dyDescent="0.2">
      <c r="W101" s="132" t="s">
        <v>5</v>
      </c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43"/>
      <c r="AO101" s="132" t="s">
        <v>79</v>
      </c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64" ht="15.75" customHeight="1" x14ac:dyDescent="0.2">
      <c r="A102" s="140" t="s">
        <v>3</v>
      </c>
      <c r="B102" s="140"/>
      <c r="C102" s="140"/>
      <c r="D102" s="140"/>
      <c r="E102" s="140"/>
      <c r="F102" s="140"/>
    </row>
    <row r="103" spans="1:64" ht="18.75" customHeight="1" x14ac:dyDescent="0.2">
      <c r="A103" s="141" t="s">
        <v>58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</row>
    <row r="104" spans="1:64" x14ac:dyDescent="0.2">
      <c r="A104" s="139" t="s">
        <v>34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</row>
    <row r="105" spans="1:64" ht="10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</row>
    <row r="106" spans="1:64" ht="25.5" customHeight="1" x14ac:dyDescent="0.25">
      <c r="A106" s="135" t="s">
        <v>59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3"/>
      <c r="AO106" s="123" t="s">
        <v>80</v>
      </c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</row>
    <row r="107" spans="1:64" x14ac:dyDescent="0.2">
      <c r="W107" s="132" t="s">
        <v>5</v>
      </c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43"/>
      <c r="AO107" s="132" t="s">
        <v>79</v>
      </c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</row>
    <row r="108" spans="1:64" ht="18.75" customHeight="1" x14ac:dyDescent="0.25">
      <c r="A108" s="134">
        <f>AO7</f>
        <v>45527</v>
      </c>
      <c r="B108" s="134"/>
      <c r="C108" s="134"/>
      <c r="D108" s="134"/>
      <c r="E108" s="134"/>
      <c r="F108" s="134"/>
      <c r="G108" s="134"/>
      <c r="H108" s="134"/>
    </row>
    <row r="109" spans="1:64" ht="15" customHeight="1" x14ac:dyDescent="0.2">
      <c r="A109" s="133" t="s">
        <v>32</v>
      </c>
      <c r="B109" s="133"/>
      <c r="C109" s="133"/>
      <c r="D109" s="133"/>
      <c r="E109" s="133"/>
      <c r="F109" s="133"/>
      <c r="G109" s="133"/>
      <c r="H109" s="133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64" ht="20.25" customHeight="1" x14ac:dyDescent="0.2">
      <c r="A110" s="1" t="s">
        <v>33</v>
      </c>
    </row>
  </sheetData>
  <mergeCells count="362">
    <mergeCell ref="BE82:BL82"/>
    <mergeCell ref="A84:F84"/>
    <mergeCell ref="A82:F82"/>
    <mergeCell ref="G82:Y82"/>
    <mergeCell ref="Z82:AD82"/>
    <mergeCell ref="AE82:AN82"/>
    <mergeCell ref="AO82:AV82"/>
    <mergeCell ref="Z86:AD86"/>
    <mergeCell ref="AE86:AN86"/>
    <mergeCell ref="Z81:AD81"/>
    <mergeCell ref="AE81:AN81"/>
    <mergeCell ref="Z85:AD85"/>
    <mergeCell ref="AE85:AN85"/>
    <mergeCell ref="G85:Y85"/>
    <mergeCell ref="A100:V100"/>
    <mergeCell ref="AO101:BG101"/>
    <mergeCell ref="BE81:BL81"/>
    <mergeCell ref="BE85:BL85"/>
    <mergeCell ref="BE84:BL84"/>
    <mergeCell ref="A81:F81"/>
    <mergeCell ref="G81:Y81"/>
    <mergeCell ref="G86:Y86"/>
    <mergeCell ref="A86:F86"/>
    <mergeCell ref="AO85:AV85"/>
    <mergeCell ref="AW85:BD85"/>
    <mergeCell ref="A104:V104"/>
    <mergeCell ref="BE86:BL86"/>
    <mergeCell ref="AO86:AV86"/>
    <mergeCell ref="AW86:BD86"/>
    <mergeCell ref="W101:AM101"/>
    <mergeCell ref="A102:F102"/>
    <mergeCell ref="A103:V103"/>
    <mergeCell ref="A85:F85"/>
    <mergeCell ref="N16:AS16"/>
    <mergeCell ref="AU16:BB16"/>
    <mergeCell ref="A83:F83"/>
    <mergeCell ref="AW83:BD83"/>
    <mergeCell ref="AO75:AV75"/>
    <mergeCell ref="AW75:BD75"/>
    <mergeCell ref="AW71:BD71"/>
    <mergeCell ref="A58:C58"/>
    <mergeCell ref="AW81:BD81"/>
    <mergeCell ref="AW82:BD82"/>
    <mergeCell ref="AO81:AV81"/>
    <mergeCell ref="AO84:AV84"/>
    <mergeCell ref="AW84:BD84"/>
    <mergeCell ref="G84:Y84"/>
    <mergeCell ref="Z84:AD84"/>
    <mergeCell ref="AE84:AN84"/>
    <mergeCell ref="Z83:AD83"/>
    <mergeCell ref="AE83:AN83"/>
    <mergeCell ref="G83:Y83"/>
    <mergeCell ref="AO83:AV83"/>
    <mergeCell ref="BE80:BL80"/>
    <mergeCell ref="A79:F79"/>
    <mergeCell ref="G79:Y79"/>
    <mergeCell ref="BE83:BL83"/>
    <mergeCell ref="A80:F80"/>
    <mergeCell ref="G80:Y80"/>
    <mergeCell ref="Z80:AD80"/>
    <mergeCell ref="AE80:AN80"/>
    <mergeCell ref="AO80:AV80"/>
    <mergeCell ref="AW80:BD80"/>
    <mergeCell ref="AE73:AN73"/>
    <mergeCell ref="BE75:BL75"/>
    <mergeCell ref="BE78:BL78"/>
    <mergeCell ref="A78:F78"/>
    <mergeCell ref="G78:Y78"/>
    <mergeCell ref="Z78:AD78"/>
    <mergeCell ref="AE78:AN78"/>
    <mergeCell ref="AO78:AV78"/>
    <mergeCell ref="A77:F77"/>
    <mergeCell ref="AO73:AV73"/>
    <mergeCell ref="AW79:BD79"/>
    <mergeCell ref="AW78:BD78"/>
    <mergeCell ref="AO76:AV76"/>
    <mergeCell ref="AE76:AN76"/>
    <mergeCell ref="G77:BL77"/>
    <mergeCell ref="BE79:BL79"/>
    <mergeCell ref="BE76:BL76"/>
    <mergeCell ref="AW70:BD70"/>
    <mergeCell ref="BE72:BL72"/>
    <mergeCell ref="A72:F72"/>
    <mergeCell ref="G72:Y72"/>
    <mergeCell ref="Z72:AD72"/>
    <mergeCell ref="AE72:AN72"/>
    <mergeCell ref="AW72:BD72"/>
    <mergeCell ref="AO72:AV72"/>
    <mergeCell ref="AO71:AV71"/>
    <mergeCell ref="A71:F71"/>
    <mergeCell ref="A67:F67"/>
    <mergeCell ref="G67:Y67"/>
    <mergeCell ref="AE70:AN70"/>
    <mergeCell ref="A70:F70"/>
    <mergeCell ref="G70:Y70"/>
    <mergeCell ref="Z70:AD70"/>
    <mergeCell ref="AE67:AN67"/>
    <mergeCell ref="A65:F65"/>
    <mergeCell ref="AC49:AJ49"/>
    <mergeCell ref="AK49:AR49"/>
    <mergeCell ref="D48:AB48"/>
    <mergeCell ref="D49:AB49"/>
    <mergeCell ref="AE62:AN62"/>
    <mergeCell ref="D58:AJ58"/>
    <mergeCell ref="AK55:AR56"/>
    <mergeCell ref="A109:H109"/>
    <mergeCell ref="A108:H108"/>
    <mergeCell ref="A106:V106"/>
    <mergeCell ref="W106:AM106"/>
    <mergeCell ref="AO107:BG107"/>
    <mergeCell ref="AO70:AV70"/>
    <mergeCell ref="AE75:AN75"/>
    <mergeCell ref="Z79:AD79"/>
    <mergeCell ref="AO106:BG106"/>
    <mergeCell ref="A76:F76"/>
    <mergeCell ref="W107:AM107"/>
    <mergeCell ref="AE63:AN63"/>
    <mergeCell ref="AE68:AN68"/>
    <mergeCell ref="AO68:AV68"/>
    <mergeCell ref="G73:Y73"/>
    <mergeCell ref="G76:Y76"/>
    <mergeCell ref="Z76:AD76"/>
    <mergeCell ref="Z67:AD67"/>
    <mergeCell ref="AE79:AN79"/>
    <mergeCell ref="AO79:AV79"/>
    <mergeCell ref="A75:F75"/>
    <mergeCell ref="AW69:BD69"/>
    <mergeCell ref="A73:F73"/>
    <mergeCell ref="AW76:BD76"/>
    <mergeCell ref="A66:F66"/>
    <mergeCell ref="AO66:AV66"/>
    <mergeCell ref="AW66:BD66"/>
    <mergeCell ref="G71:Y71"/>
    <mergeCell ref="Z66:AD66"/>
    <mergeCell ref="G66:Y66"/>
    <mergeCell ref="A11:BL11"/>
    <mergeCell ref="B16:L16"/>
    <mergeCell ref="N13:AS13"/>
    <mergeCell ref="AU13:BB13"/>
    <mergeCell ref="AW67:BD67"/>
    <mergeCell ref="AE66:AN66"/>
    <mergeCell ref="AK45:AR46"/>
    <mergeCell ref="D51:AB51"/>
    <mergeCell ref="AC51:AJ51"/>
    <mergeCell ref="A63:F63"/>
    <mergeCell ref="A10:BL10"/>
    <mergeCell ref="AC45:AJ46"/>
    <mergeCell ref="G30:BL30"/>
    <mergeCell ref="A43:AZ43"/>
    <mergeCell ref="Z65:AD65"/>
    <mergeCell ref="AO7:AU7"/>
    <mergeCell ref="AW7:BF7"/>
    <mergeCell ref="A22:T22"/>
    <mergeCell ref="AS22:BC22"/>
    <mergeCell ref="BD22:BL22"/>
    <mergeCell ref="AO100:BG100"/>
    <mergeCell ref="AE65:AN65"/>
    <mergeCell ref="BE71:BL71"/>
    <mergeCell ref="BE70:BL70"/>
    <mergeCell ref="Z69:AD69"/>
    <mergeCell ref="BE66:BL66"/>
    <mergeCell ref="W100:AM100"/>
    <mergeCell ref="G75:Y75"/>
    <mergeCell ref="Z75:AD75"/>
    <mergeCell ref="AO67:AV67"/>
    <mergeCell ref="Z71:AD71"/>
    <mergeCell ref="BE19:BL19"/>
    <mergeCell ref="AK19:BC19"/>
    <mergeCell ref="AO65:AV65"/>
    <mergeCell ref="AW63:BD63"/>
    <mergeCell ref="AS49:AZ49"/>
    <mergeCell ref="G64:BL64"/>
    <mergeCell ref="T23:W23"/>
    <mergeCell ref="G63:Y63"/>
    <mergeCell ref="G65:Y65"/>
    <mergeCell ref="AW62:BD62"/>
    <mergeCell ref="AK48:AR48"/>
    <mergeCell ref="D47:AB47"/>
    <mergeCell ref="AS51:AZ51"/>
    <mergeCell ref="AC47:AJ47"/>
    <mergeCell ref="G62:Y62"/>
    <mergeCell ref="BA54:BG54"/>
    <mergeCell ref="AS48:AZ48"/>
    <mergeCell ref="AS47:AZ47"/>
    <mergeCell ref="AK47:AR47"/>
    <mergeCell ref="AO1:BL1"/>
    <mergeCell ref="A53:BL53"/>
    <mergeCell ref="A48:C48"/>
    <mergeCell ref="U22:AD22"/>
    <mergeCell ref="AE22:AR22"/>
    <mergeCell ref="AC48:AJ48"/>
    <mergeCell ref="AO4:BL4"/>
    <mergeCell ref="AS44:AZ44"/>
    <mergeCell ref="AO5:BL5"/>
    <mergeCell ref="AO3:BL3"/>
    <mergeCell ref="AA19:AI19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40:F40"/>
    <mergeCell ref="A29:F29"/>
    <mergeCell ref="AS45:AZ46"/>
    <mergeCell ref="AU17:BB17"/>
    <mergeCell ref="A34:BL34"/>
    <mergeCell ref="A45:C46"/>
    <mergeCell ref="I23:S23"/>
    <mergeCell ref="BE20:BL20"/>
    <mergeCell ref="G40:BL40"/>
    <mergeCell ref="A25:BL25"/>
    <mergeCell ref="A30:F30"/>
    <mergeCell ref="A26:BL26"/>
    <mergeCell ref="G39:BL39"/>
    <mergeCell ref="AA20:AI20"/>
    <mergeCell ref="G31:BL31"/>
    <mergeCell ref="A38:F38"/>
    <mergeCell ref="A23:H23"/>
    <mergeCell ref="G29:BL29"/>
    <mergeCell ref="A37:F37"/>
    <mergeCell ref="AK20:BC20"/>
    <mergeCell ref="B17:L17"/>
    <mergeCell ref="G37:BL37"/>
    <mergeCell ref="A39:F39"/>
    <mergeCell ref="A28:BL28"/>
    <mergeCell ref="B20:L20"/>
    <mergeCell ref="A31:F31"/>
    <mergeCell ref="G38:BL38"/>
    <mergeCell ref="N20:Y20"/>
    <mergeCell ref="A33:BL33"/>
    <mergeCell ref="A36:BL36"/>
    <mergeCell ref="BE65:BL65"/>
    <mergeCell ref="Z62:AD62"/>
    <mergeCell ref="A69:F69"/>
    <mergeCell ref="BE62:BL62"/>
    <mergeCell ref="AO69:AV69"/>
    <mergeCell ref="A64:F64"/>
    <mergeCell ref="AE69:AN69"/>
    <mergeCell ref="AO63:AV63"/>
    <mergeCell ref="Z63:AD63"/>
    <mergeCell ref="AO62:AV62"/>
    <mergeCell ref="AW73:BD73"/>
    <mergeCell ref="BE73:BL73"/>
    <mergeCell ref="A68:F68"/>
    <mergeCell ref="G68:Y68"/>
    <mergeCell ref="BE69:BL69"/>
    <mergeCell ref="G69:Y69"/>
    <mergeCell ref="Z68:AD68"/>
    <mergeCell ref="Z73:AD73"/>
    <mergeCell ref="AE71:AN71"/>
    <mergeCell ref="BE68:BL68"/>
    <mergeCell ref="D45:AB46"/>
    <mergeCell ref="A47:C47"/>
    <mergeCell ref="A57:C57"/>
    <mergeCell ref="AK51:AR51"/>
    <mergeCell ref="A55:C56"/>
    <mergeCell ref="AS57:AZ57"/>
    <mergeCell ref="AK57:AR57"/>
    <mergeCell ref="AS55:AZ56"/>
    <mergeCell ref="A51:C51"/>
    <mergeCell ref="A49:C49"/>
    <mergeCell ref="BA57:BG57"/>
    <mergeCell ref="BA59:BG59"/>
    <mergeCell ref="D59:AJ59"/>
    <mergeCell ref="AS59:AZ59"/>
    <mergeCell ref="AK59:AR59"/>
    <mergeCell ref="AK58:AR58"/>
    <mergeCell ref="BA58:BG58"/>
    <mergeCell ref="AS58:AZ58"/>
    <mergeCell ref="BA55:BG56"/>
    <mergeCell ref="AW68:BD68"/>
    <mergeCell ref="AW65:BD65"/>
    <mergeCell ref="BE63:BL63"/>
    <mergeCell ref="A61:BL61"/>
    <mergeCell ref="A62:F62"/>
    <mergeCell ref="A59:C59"/>
    <mergeCell ref="BE67:BL67"/>
    <mergeCell ref="D55:AJ56"/>
    <mergeCell ref="D57:AJ57"/>
    <mergeCell ref="Z88:AD88"/>
    <mergeCell ref="AE88:AN88"/>
    <mergeCell ref="AO88:AV88"/>
    <mergeCell ref="AW88:BD88"/>
    <mergeCell ref="A41:F41"/>
    <mergeCell ref="G41:BL41"/>
    <mergeCell ref="A50:C50"/>
    <mergeCell ref="AC50:AJ50"/>
    <mergeCell ref="AK50:AR50"/>
    <mergeCell ref="AS50:AZ5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A90:F90"/>
    <mergeCell ref="G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4:BL94"/>
    <mergeCell ref="D50:AB5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</mergeCells>
  <phoneticPr fontId="0" type="noConversion"/>
  <conditionalFormatting sqref="H65:L65 G65:G66 G72:L72 G80:G81 G84">
    <cfRule type="cellIs" dxfId="9" priority="8" stopIfTrue="1" operator="equal">
      <formula>$G64</formula>
    </cfRule>
  </conditionalFormatting>
  <conditionalFormatting sqref="G97:L97 G95:L95 G85:L85 G83:L83 G79 G78:L78 G71 G70:L70 G67:L68 G73 G81:G82 D51:I51 D48 G91:L91 G86:G98">
    <cfRule type="cellIs" dxfId="8" priority="9" stopIfTrue="1" operator="equal">
      <formula>#REF!</formula>
    </cfRule>
  </conditionalFormatting>
  <conditionalFormatting sqref="A65:F73 A78:F98">
    <cfRule type="cellIs" dxfId="7" priority="10" stopIfTrue="1" operator="equal">
      <formula>0</formula>
    </cfRule>
  </conditionalFormatting>
  <conditionalFormatting sqref="D49:D50">
    <cfRule type="cellIs" dxfId="6" priority="11" stopIfTrue="1" operator="equal">
      <formula>$D48</formula>
    </cfRule>
  </conditionalFormatting>
  <conditionalFormatting sqref="H80:L81">
    <cfRule type="cellIs" dxfId="5" priority="7" stopIfTrue="1" operator="equal">
      <formula>$G79</formula>
    </cfRule>
  </conditionalFormatting>
  <conditionalFormatting sqref="G69">
    <cfRule type="cellIs" dxfId="4" priority="12" stopIfTrue="1" operator="equal">
      <formula>$G67</formula>
    </cfRule>
  </conditionalFormatting>
  <conditionalFormatting sqref="G68">
    <cfRule type="cellIs" dxfId="3" priority="4" stopIfTrue="1" operator="equal">
      <formula>$G66</formula>
    </cfRule>
  </conditionalFormatting>
  <conditionalFormatting sqref="G93 G96">
    <cfRule type="cellIs" dxfId="2" priority="3" stopIfTrue="1" operator="equal">
      <formula>$G92</formula>
    </cfRule>
  </conditionalFormatting>
  <conditionalFormatting sqref="H93:L93">
    <cfRule type="cellIs" dxfId="1" priority="2" stopIfTrue="1" operator="equal">
      <formula>$G92</formula>
    </cfRule>
  </conditionalFormatting>
  <conditionalFormatting sqref="G94">
    <cfRule type="cellIs" dxfId="0" priority="1" stopIfTrue="1" operator="equal">
      <formula>$G92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9" min="1" max="64" man="1"/>
    <brk id="71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2024-08-16T12:12:02Z</cp:lastPrinted>
  <dcterms:created xsi:type="dcterms:W3CDTF">2016-08-15T09:54:21Z</dcterms:created>
  <dcterms:modified xsi:type="dcterms:W3CDTF">2024-08-23T10:08:25Z</dcterms:modified>
</cp:coreProperties>
</file>