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истопад\0411\УЖПМ паспорт\"/>
    </mc:Choice>
  </mc:AlternateContent>
  <bookViews>
    <workbookView xWindow="480" yWindow="135" windowWidth="20730" windowHeight="11760"/>
  </bookViews>
  <sheets>
    <sheet name="1217640" sheetId="2" r:id="rId1"/>
  </sheets>
  <definedNames>
    <definedName name="_xlnm.Print_Area" localSheetId="0">'1217640'!$A$1:$BM$110</definedName>
  </definedNames>
  <calcPr calcId="152511"/>
</workbook>
</file>

<file path=xl/calcChain.xml><?xml version="1.0" encoding="utf-8"?>
<calcChain xmlns="http://schemas.openxmlformats.org/spreadsheetml/2006/main">
  <c r="AO79" i="2" l="1"/>
  <c r="AO82" i="2"/>
  <c r="AO84" i="2"/>
  <c r="BE84" i="2" s="1"/>
  <c r="AO94" i="2"/>
  <c r="AO96" i="2" s="1"/>
  <c r="BE96" i="2" s="1"/>
  <c r="BE94" i="2"/>
  <c r="AO92" i="2"/>
  <c r="AC50" i="2"/>
  <c r="AS50" i="2" s="1"/>
  <c r="A108" i="2"/>
  <c r="BE98" i="2"/>
  <c r="AK50" i="2"/>
  <c r="BE82" i="2"/>
  <c r="AS59" i="2"/>
  <c r="BE86" i="2"/>
  <c r="BE73" i="2"/>
  <c r="BE81" i="2"/>
  <c r="AK49" i="2"/>
  <c r="AK51" i="2"/>
  <c r="I23" i="2" s="1"/>
  <c r="BE68" i="2"/>
  <c r="BE69" i="2"/>
  <c r="AC48" i="2"/>
  <c r="BE66" i="2"/>
  <c r="AO71" i="2"/>
  <c r="BE71" i="2" s="1"/>
  <c r="AS48" i="2"/>
  <c r="BE79" i="2"/>
  <c r="AC49" i="2"/>
  <c r="AS49" i="2"/>
  <c r="AC51" i="2"/>
  <c r="AK58" i="2" s="1"/>
  <c r="BE92" i="2"/>
  <c r="BA58" i="2" l="1"/>
  <c r="AK59" i="2"/>
  <c r="BA59" i="2" s="1"/>
  <c r="AS51" i="2"/>
  <c r="AS22" i="2"/>
  <c r="U22" i="2" s="1"/>
</calcChain>
</file>

<file path=xl/sharedStrings.xml><?xml version="1.0" encoding="utf-8"?>
<sst xmlns="http://schemas.openxmlformats.org/spreadsheetml/2006/main" count="167" uniqueCount="106">
  <si>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</si>
  <si>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</si>
  <si>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</si>
  <si>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</si>
  <si>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</si>
  <si>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</si>
  <si>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</si>
  <si>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</si>
  <si>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</si>
  <si>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</si>
  <si>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</si>
  <si>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</si>
  <si>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</si>
  <si>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</si>
  <si>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</si>
  <si>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</si>
  <si>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</si>
  <si>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</si>
  <si>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</si>
  <si>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</si>
  <si>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</si>
  <si>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</si>
  <si>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</si>
  <si>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</si>
  <si>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</si>
  <si>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</si>
  <si>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</si>
  <si>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</si>
  <si>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</si>
  <si>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</si>
  <si>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</si>
  <si>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</si>
  <si>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</si>
  <si>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</si>
  <si>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</si>
  <si>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</si>
  <si>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</si>
  <si>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</si>
  <si>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</si>
  <si>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</si>
  <si>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</si>
  <si>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</si>
  <si>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</si>
  <si>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</si>
  <si>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</si>
  <si>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</si>
  <si>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</si>
  <si>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</si>
  <si>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</si>
  <si>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</si>
  <si>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</si>
  <si>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</si>
  <si>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продукту</t>
  </si>
  <si>
    <t>од.</t>
  </si>
  <si>
    <t>ефективності</t>
  </si>
  <si>
    <t>якості</t>
  </si>
  <si>
    <t>Забезпечити збереження енергоресурсів та їх економне використання</t>
  </si>
  <si>
    <t>1200000</t>
  </si>
  <si>
    <t>Фінансове управління Хмельницької міської ради</t>
  </si>
  <si>
    <t>Начальник фінансового управління</t>
  </si>
  <si>
    <t>1217640</t>
  </si>
  <si>
    <t>Заходи з енергозбереження</t>
  </si>
  <si>
    <t>1210000</t>
  </si>
  <si>
    <t>7640</t>
  </si>
  <si>
    <t>0470</t>
  </si>
  <si>
    <t>обсяг видатків на відшкодування частини відсоткових ставок та кредитів</t>
  </si>
  <si>
    <t>Реконструкція і капітальний ремонт житлових будинків із застосуванням енергозберігаючих технологій і обладнання</t>
  </si>
  <si>
    <t xml:space="preserve">Управління житлової політики і майна Хмельницької міської ради </t>
  </si>
  <si>
    <t>гривень</t>
  </si>
  <si>
    <t>заявник</t>
  </si>
  <si>
    <t>реєстр позичальників</t>
  </si>
  <si>
    <t>розрахунково</t>
  </si>
  <si>
    <t>рішення сесії міської ради</t>
  </si>
  <si>
    <t xml:space="preserve">реєстр заяв </t>
  </si>
  <si>
    <t>Наказ</t>
  </si>
  <si>
    <t>договори</t>
  </si>
  <si>
    <t>відс.</t>
  </si>
  <si>
    <t>обсяг видатків на здійснення заходів з  енергоефективності</t>
  </si>
  <si>
    <t xml:space="preserve">середні витрати на проведення одного заходу з енергоефективності </t>
  </si>
  <si>
    <t>(Власне ім'я, ПРІЗВИЩЕ)</t>
  </si>
  <si>
    <t>Сергій ЯМЧУК</t>
  </si>
  <si>
    <t>2256400000</t>
  </si>
  <si>
    <t xml:space="preserve">Завдання 1. Відшкодування частини відсотків за залученими ОСББ кредитами на впровадження заходів з енергоефективності </t>
  </si>
  <si>
    <t xml:space="preserve">Відшкодування частини відсотків за залученими ОСББ кредитами на впровадження заходів з енергоефективності </t>
  </si>
  <si>
    <t xml:space="preserve">прогнозна кількість ОСББ,  для яких буде здійснене  відшкодування частини відсотків за залученими кредитами на впровадження заходів з енергоефективності </t>
  </si>
  <si>
    <t xml:space="preserve">кількість ОСББ,  які отримали кредит щодо   відшкодування частини відсотків за залученими кредитами на впровадження заходів з енергоефективності </t>
  </si>
  <si>
    <t xml:space="preserve">прогнозна кількість багатоквартирних житлових будинків, в яких планується проведення заходів з енергоефективності </t>
  </si>
  <si>
    <t xml:space="preserve">Завдання 2. Відшкодування частини прийнятних витрат ОСББ та частини витрат, що пов'язані з видатками на придбання матеріалів та обладнання на впровадження заходів з енергоефективності </t>
  </si>
  <si>
    <t xml:space="preserve">Відшкодування частини прийнятних витрат ОСББ та частини витрат, що пов'язані з видатками на придбання матеріалів та обладнання на впровадження заходів з енергоефективності </t>
  </si>
  <si>
    <t xml:space="preserve">Програма підтримки ОСББ Хмельницької міської територіальної громади на 2023-2026 роки </t>
  </si>
  <si>
    <t>службова записка</t>
  </si>
  <si>
    <t>бюджетної програми місцевого бюджету на 2024  рік</t>
  </si>
  <si>
    <t>питома вага коштів необхідних на відшкодування відсоткових ставок за залученими кредитами на 2024 рік для 1 ОСББ до потреби відповідно до розрахунків</t>
  </si>
  <si>
    <t>сума на відшкодування частини відсотків за залученими кредитами для 1 ОСББ</t>
  </si>
  <si>
    <t>кількість багатоквартирних житлових будинків, на які відшкодовуватиметься частина прийнятних витрат ОСББ, що  верифіковані Державною установою «Фонд енергоефективності» та  частини витрат, що пов'язані з видатками на придбання матеріалів та обладнання</t>
  </si>
  <si>
    <t xml:space="preserve">Заступник директора департаменту інфраструктури міста - начальник управління житлової політики і майна </t>
  </si>
  <si>
    <t xml:space="preserve">Наталія ВІТКОВСЬКА </t>
  </si>
  <si>
    <t>обсяг видатків на відшкодування частини вартості прийнятного обладнання (СЕС)</t>
  </si>
  <si>
    <t>звернення ОСББ</t>
  </si>
  <si>
    <t>сума на відшкодування частини вартості прийнятного обладнання (СЕС) для 1 ОСББ</t>
  </si>
  <si>
    <t>питома вага коштів необхідних на відшкодування відшкодування частини вартості прийнятного обладнання (СЕС) на 2024 рік для 1 ОСББ до потреби відповідно до розрахунків</t>
  </si>
  <si>
    <t xml:space="preserve">Відшкодування частини вартості прийнятного обладнання, а саме виключно сонячних електростанцій (СЕС) на впровадження заходів з енергоефективності </t>
  </si>
  <si>
    <t xml:space="preserve">Завдання 3. Відшкодування частини вартості прийнятного обладнання, а саме виключно сонячних електростанцій (СЕС) на впровадження заходів з енергоефективності </t>
  </si>
  <si>
    <t xml:space="preserve">прогнозна кількість ОСББ,  яким планується  відшкодування частини вартості прийнятного обладнання (СЕС)  на впровадження заходів з енергоефективності 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</si>
  <si>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ОСББ Хмельницької міської територіальної громади на 2023-2026 роки, рішення сесії Хмельницької міської ради від 21.12.2023 року № 15 «Про бюджет Хмельницької міської територіальної громади на 2024 рік»,  рішення сесії Хмельницької міської ради від 13.03.2024 року № 13 "Про внесення змін до бюджету Хмельницької міської територіальної громади на 2024 рік", рішення сесії Хмельницької міської ради від 16.08.2024 року № 6 "Про внесення змін до бюджету Хмельницької міської територіальної громади на 2024 рік", рішення сесії Хмельницької міської ради від 17.10.2024 року № 3 "Про внесення змін до бюджету Хмельницької міської територіальної громади на 2024 рік"</t>
  </si>
  <si>
    <t>питома вага коштів необхідних на відшкодування частини  прийнятних витрат та частини витрат, що пов'язані з видатками на придбання матеріалів та обладнання на здійснення заходів з енергоефективності на 2024 рік для 4 ОСББ до потреби відповідно до розрахунків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</si>
</sst>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15" fillId="0" borderId="0" xfId="0" applyFont="1" applyBorder="1" applyAlignment="1">
      <alignment vertical="top" wrapText="1"/>
    </xf>
    <xf numFmtId="0" fontId="2" fillId="0" borderId="0" xfId="0" applyFont="1" applyBorder="1"/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 wrapText="1"/>
    </xf>
    <xf numFmtId="0" fontId="8" fillId="0" borderId="0" xfId="0" applyFont="1" applyAlignment="1">
      <alignment vertical="top"/>
    </xf>
    <xf numFmtId="0" fontId="8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7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wrapText="1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center" vertical="top"/>
    </xf>
    <xf numFmtId="4" fontId="4" fillId="0" borderId="2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7" xfId="0" applyFont="1" applyBorder="1" applyAlignment="1"/>
    <xf numFmtId="4" fontId="3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2" borderId="2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14" fontId="1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14" fontId="18" fillId="0" borderId="1" xfId="0" applyNumberFormat="1" applyFont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8" fillId="0" borderId="1" xfId="0" applyFont="1" applyBorder="1" applyAlignment="1">
      <alignment horizontal="left" wrapText="1"/>
    </xf>
    <xf numFmtId="0" fontId="3" fillId="0" borderId="0" xfId="0" applyFont="1" applyAlignment="1">
      <alignment horizontal="justify" vertical="center" wrapText="1"/>
    </xf>
    <xf numFmtId="4" fontId="9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15" fillId="0" borderId="1" xfId="0" applyFont="1" applyBorder="1" applyAlignment="1">
      <alignment horizontal="center" wrapText="1"/>
    </xf>
    <xf numFmtId="0" fontId="8" fillId="0" borderId="0" xfId="0" applyFont="1" applyBorder="1" applyAlignment="1">
      <alignment horizontal="center"/>
    </xf>
    <xf numFmtId="0" fontId="15" fillId="0" borderId="1" xfId="0" applyFont="1" applyBorder="1" applyAlignment="1">
      <alignment horizontal="left" wrapText="1"/>
    </xf>
    <xf numFmtId="0" fontId="16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center" wrapText="1"/>
    </xf>
    <xf numFmtId="0" fontId="16" fillId="0" borderId="7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vertical="top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</cellXfs>
  <cellStyles count="1">
    <cellStyle name="Звичайний" xfId="0" builtinId="0"/>
  </cellStyles>
  <dxfs count="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0"/>
  <sheetViews>
    <sheetView tabSelected="1" view="pageBreakPreview" zoomScaleNormal="100" zoomScaleSheetLayoutView="100" workbookViewId="0">
      <selection activeCell="CB73" sqref="CB1:CB65536"/>
    </sheetView>
  </sheetViews>
  <sheetFormatPr defaultRowHeight="12.75" x14ac:dyDescent="0.2"/>
  <cols>
    <col min="1" max="22" width="2.85546875" style="1" customWidth="1"/>
    <col min="23" max="23" width="4.85546875" style="1" customWidth="1"/>
    <col min="24" max="24" width="3.42578125" style="1" customWidth="1"/>
    <col min="25" max="26" width="2.85546875" style="1" customWidth="1"/>
    <col min="27" max="27" width="4" style="1" customWidth="1"/>
    <col min="28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5" t="s">
        <v>22</v>
      </c>
      <c r="AP1" s="115"/>
      <c r="AQ1" s="115"/>
      <c r="AR1" s="115"/>
      <c r="AS1" s="115"/>
      <c r="AT1" s="115"/>
      <c r="AU1" s="115"/>
      <c r="AV1" s="115"/>
      <c r="AW1" s="115"/>
      <c r="AX1" s="115"/>
      <c r="AY1" s="115"/>
      <c r="AZ1" s="115"/>
      <c r="BA1" s="115"/>
      <c r="BB1" s="115"/>
      <c r="BC1" s="115"/>
      <c r="BD1" s="115"/>
      <c r="BE1" s="115"/>
      <c r="BF1" s="115"/>
      <c r="BG1" s="115"/>
      <c r="BH1" s="115"/>
      <c r="BI1" s="115"/>
      <c r="BJ1" s="115"/>
      <c r="BK1" s="115"/>
      <c r="BL1" s="115"/>
    </row>
    <row r="2" spans="1:77" ht="15.95" customHeight="1" x14ac:dyDescent="0.2">
      <c r="AO2" s="116" t="s">
        <v>0</v>
      </c>
      <c r="AP2" s="116"/>
      <c r="AQ2" s="116"/>
      <c r="AR2" s="116"/>
      <c r="AS2" s="116"/>
      <c r="AT2" s="116"/>
      <c r="AU2" s="116"/>
      <c r="AV2" s="116"/>
      <c r="AW2" s="116"/>
      <c r="AX2" s="116"/>
      <c r="AY2" s="116"/>
      <c r="AZ2" s="116"/>
      <c r="BA2" s="116"/>
      <c r="BB2" s="116"/>
      <c r="BC2" s="116"/>
      <c r="BD2" s="116"/>
      <c r="BE2" s="116"/>
      <c r="BF2" s="116"/>
      <c r="BG2" s="116"/>
      <c r="BH2" s="116"/>
      <c r="BI2" s="116"/>
      <c r="BJ2" s="116"/>
      <c r="BK2" s="116"/>
      <c r="BL2" s="116"/>
    </row>
    <row r="3" spans="1:77" ht="15" customHeight="1" x14ac:dyDescent="0.25">
      <c r="AO3" s="120" t="s">
        <v>74</v>
      </c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</row>
    <row r="4" spans="1:77" ht="27.75" customHeight="1" x14ac:dyDescent="0.25">
      <c r="AO4" s="118" t="s">
        <v>67</v>
      </c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8"/>
      <c r="BK4" s="118"/>
      <c r="BL4" s="118"/>
    </row>
    <row r="5" spans="1:77" x14ac:dyDescent="0.2">
      <c r="AO5" s="119" t="s">
        <v>10</v>
      </c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</row>
    <row r="6" spans="1:77" ht="7.5" customHeight="1" x14ac:dyDescent="0.2">
      <c r="AO6" s="123"/>
      <c r="AP6" s="123"/>
      <c r="AQ6" s="123"/>
      <c r="AR6" s="123"/>
      <c r="AS6" s="123"/>
      <c r="AT6" s="123"/>
      <c r="AU6" s="123"/>
      <c r="AV6" s="123"/>
      <c r="AW6" s="123"/>
      <c r="AX6" s="123"/>
      <c r="AY6" s="123"/>
      <c r="AZ6" s="123"/>
      <c r="BA6" s="123"/>
      <c r="BB6" s="123"/>
      <c r="BC6" s="123"/>
      <c r="BD6" s="123"/>
      <c r="BE6" s="123"/>
      <c r="BF6" s="123"/>
    </row>
    <row r="7" spans="1:77" ht="18" customHeight="1" x14ac:dyDescent="0.25">
      <c r="AO7" s="109">
        <v>45596</v>
      </c>
      <c r="AP7" s="110"/>
      <c r="AQ7" s="110"/>
      <c r="AR7" s="110"/>
      <c r="AS7" s="110"/>
      <c r="AT7" s="110"/>
      <c r="AU7" s="110"/>
      <c r="AV7" s="47" t="s">
        <v>48</v>
      </c>
      <c r="AW7" s="111">
        <v>273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28"/>
      <c r="AP8" s="28"/>
      <c r="AQ8" s="28"/>
      <c r="AR8" s="28"/>
      <c r="AS8" s="28"/>
      <c r="AT8" s="28"/>
      <c r="AU8" s="28"/>
      <c r="AW8" s="16"/>
      <c r="AX8" s="16"/>
      <c r="AY8" s="16"/>
      <c r="AZ8" s="16"/>
      <c r="BA8" s="16"/>
      <c r="BB8" s="16"/>
      <c r="BC8" s="16"/>
      <c r="BD8" s="16"/>
      <c r="BE8" s="16"/>
      <c r="BF8" s="16"/>
    </row>
    <row r="10" spans="1:77" ht="15.75" customHeight="1" x14ac:dyDescent="0.2">
      <c r="A10" s="104" t="s">
        <v>11</v>
      </c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04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04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4"/>
      <c r="BF10" s="104"/>
      <c r="BG10" s="104"/>
      <c r="BH10" s="104"/>
      <c r="BI10" s="104"/>
      <c r="BJ10" s="104"/>
      <c r="BK10" s="104"/>
      <c r="BL10" s="104"/>
    </row>
    <row r="11" spans="1:77" ht="15.75" customHeight="1" x14ac:dyDescent="0.2">
      <c r="A11" s="104" t="s">
        <v>91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04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04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  <c r="BE11" s="104"/>
      <c r="BF11" s="104"/>
      <c r="BG11" s="104"/>
      <c r="BH11" s="104"/>
      <c r="BI11" s="104"/>
      <c r="BJ11" s="104"/>
      <c r="BK11" s="104"/>
      <c r="BL11" s="104"/>
    </row>
    <row r="12" spans="1:77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8" customHeight="1" x14ac:dyDescent="0.2">
      <c r="A13" s="17" t="s">
        <v>38</v>
      </c>
      <c r="B13" s="84" t="s">
        <v>57</v>
      </c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39"/>
      <c r="N13" s="83" t="s">
        <v>67</v>
      </c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40"/>
      <c r="AU13" s="84">
        <v>26381695</v>
      </c>
      <c r="AV13" s="85"/>
      <c r="AW13" s="85"/>
      <c r="AX13" s="85"/>
      <c r="AY13" s="85"/>
      <c r="AZ13" s="85"/>
      <c r="BA13" s="85"/>
      <c r="BB13" s="85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</row>
    <row r="14" spans="1:77" customFormat="1" ht="24" customHeight="1" x14ac:dyDescent="0.2">
      <c r="A14" s="25"/>
      <c r="B14" s="121" t="s">
        <v>41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44"/>
      <c r="N14" s="122" t="s">
        <v>47</v>
      </c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44"/>
      <c r="AU14" s="121" t="s">
        <v>40</v>
      </c>
      <c r="AV14" s="121"/>
      <c r="AW14" s="121"/>
      <c r="AX14" s="121"/>
      <c r="AY14" s="121"/>
      <c r="AZ14" s="121"/>
      <c r="BA14" s="121"/>
      <c r="BB14" s="121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</row>
    <row r="15" spans="1:77" customFormat="1" x14ac:dyDescent="0.2">
      <c r="BE15" s="21"/>
      <c r="BF15" s="21"/>
      <c r="BG15" s="21"/>
      <c r="BH15" s="21"/>
      <c r="BI15" s="21"/>
      <c r="BJ15" s="21"/>
      <c r="BK15" s="21"/>
      <c r="BL15" s="21"/>
    </row>
    <row r="16" spans="1:77" customFormat="1" ht="18" customHeight="1" x14ac:dyDescent="0.2">
      <c r="A16" s="27" t="s">
        <v>4</v>
      </c>
      <c r="B16" s="84" t="s">
        <v>62</v>
      </c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39"/>
      <c r="N16" s="83" t="s">
        <v>67</v>
      </c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  <c r="AA16" s="83"/>
      <c r="AB16" s="83"/>
      <c r="AC16" s="83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40"/>
      <c r="AU16" s="84">
        <v>26381695</v>
      </c>
      <c r="AV16" s="85"/>
      <c r="AW16" s="85"/>
      <c r="AX16" s="85"/>
      <c r="AY16" s="85"/>
      <c r="AZ16" s="85"/>
      <c r="BA16" s="85"/>
      <c r="BB16" s="85"/>
      <c r="BC16" s="18"/>
      <c r="BD16" s="18"/>
      <c r="BE16" s="18"/>
      <c r="BF16" s="18"/>
      <c r="BG16" s="18"/>
      <c r="BH16" s="18"/>
      <c r="BI16" s="18"/>
      <c r="BJ16" s="18"/>
      <c r="BK16" s="18"/>
      <c r="BL16" s="19"/>
      <c r="BM16" s="22"/>
      <c r="BN16" s="22"/>
      <c r="BO16" s="22"/>
      <c r="BP16" s="18"/>
      <c r="BQ16" s="18"/>
      <c r="BR16" s="18"/>
      <c r="BS16" s="18"/>
      <c r="BT16" s="18"/>
      <c r="BU16" s="18"/>
      <c r="BV16" s="18"/>
      <c r="BW16" s="18"/>
    </row>
    <row r="17" spans="1:79" customFormat="1" ht="24" customHeight="1" x14ac:dyDescent="0.2">
      <c r="A17" s="24"/>
      <c r="B17" s="121" t="s">
        <v>41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44"/>
      <c r="N17" s="122" t="s">
        <v>46</v>
      </c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44"/>
      <c r="AU17" s="121" t="s">
        <v>40</v>
      </c>
      <c r="AV17" s="121"/>
      <c r="AW17" s="121"/>
      <c r="AX17" s="121"/>
      <c r="AY17" s="121"/>
      <c r="AZ17" s="121"/>
      <c r="BA17" s="121"/>
      <c r="BB17" s="121"/>
      <c r="BC17" s="45"/>
      <c r="BD17" s="20"/>
      <c r="BE17" s="20"/>
      <c r="BF17" s="20"/>
      <c r="BG17" s="20"/>
      <c r="BH17" s="20"/>
      <c r="BI17" s="20"/>
      <c r="BJ17" s="20"/>
      <c r="BK17" s="23"/>
      <c r="BL17" s="20"/>
      <c r="BM17" s="22"/>
      <c r="BN17" s="22"/>
      <c r="BO17" s="22"/>
      <c r="BP17" s="20"/>
      <c r="BQ17" s="20"/>
      <c r="BR17" s="20"/>
      <c r="BS17" s="20"/>
      <c r="BT17" s="20"/>
      <c r="BU17" s="20"/>
      <c r="BV17" s="20"/>
      <c r="BW17" s="20"/>
    </row>
    <row r="18" spans="1:79" customFormat="1" x14ac:dyDescent="0.2"/>
    <row r="19" spans="1:79" customFormat="1" ht="17.25" customHeight="1" x14ac:dyDescent="0.2">
      <c r="A19" s="17" t="s">
        <v>39</v>
      </c>
      <c r="B19" s="84" t="s">
        <v>60</v>
      </c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41"/>
      <c r="N19" s="84" t="s">
        <v>63</v>
      </c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38"/>
      <c r="AA19" s="84" t="s">
        <v>64</v>
      </c>
      <c r="AB19" s="85"/>
      <c r="AC19" s="85"/>
      <c r="AD19" s="85"/>
      <c r="AE19" s="85"/>
      <c r="AF19" s="85"/>
      <c r="AG19" s="85"/>
      <c r="AH19" s="85"/>
      <c r="AI19" s="85"/>
      <c r="AJ19" s="38"/>
      <c r="AK19" s="85" t="s">
        <v>61</v>
      </c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38"/>
      <c r="BE19" s="84" t="s">
        <v>81</v>
      </c>
      <c r="BF19" s="85"/>
      <c r="BG19" s="85"/>
      <c r="BH19" s="85"/>
      <c r="BI19" s="85"/>
      <c r="BJ19" s="85"/>
      <c r="BK19" s="85"/>
      <c r="BL19" s="85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</row>
    <row r="20" spans="1:79" customFormat="1" ht="25.5" customHeight="1" x14ac:dyDescent="0.2">
      <c r="B20" s="121" t="s">
        <v>41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46"/>
      <c r="N20" s="121" t="s">
        <v>42</v>
      </c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45"/>
      <c r="AA20" s="126" t="s">
        <v>43</v>
      </c>
      <c r="AB20" s="126"/>
      <c r="AC20" s="126"/>
      <c r="AD20" s="126"/>
      <c r="AE20" s="126"/>
      <c r="AF20" s="126"/>
      <c r="AG20" s="126"/>
      <c r="AH20" s="126"/>
      <c r="AI20" s="126"/>
      <c r="AJ20" s="45"/>
      <c r="AK20" s="129" t="s">
        <v>44</v>
      </c>
      <c r="AL20" s="129"/>
      <c r="AM20" s="129"/>
      <c r="AN20" s="129"/>
      <c r="AO20" s="129"/>
      <c r="AP20" s="129"/>
      <c r="AQ20" s="129"/>
      <c r="AR20" s="129"/>
      <c r="AS20" s="129"/>
      <c r="AT20" s="129"/>
      <c r="AU20" s="129"/>
      <c r="AV20" s="129"/>
      <c r="AW20" s="129"/>
      <c r="AX20" s="129"/>
      <c r="AY20" s="129"/>
      <c r="AZ20" s="129"/>
      <c r="BA20" s="129"/>
      <c r="BB20" s="129"/>
      <c r="BC20" s="129"/>
      <c r="BD20" s="45"/>
      <c r="BE20" s="121" t="s">
        <v>45</v>
      </c>
      <c r="BF20" s="121"/>
      <c r="BG20" s="121"/>
      <c r="BH20" s="121"/>
      <c r="BI20" s="121"/>
      <c r="BJ20" s="121"/>
      <c r="BK20" s="121"/>
      <c r="BL20" s="121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5">
      <c r="A22" s="112" t="s">
        <v>36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3">
        <f>AS22+I23</f>
        <v>4474517</v>
      </c>
      <c r="V22" s="113"/>
      <c r="W22" s="113"/>
      <c r="X22" s="113"/>
      <c r="Y22" s="113"/>
      <c r="Z22" s="113"/>
      <c r="AA22" s="113"/>
      <c r="AB22" s="113"/>
      <c r="AC22" s="113"/>
      <c r="AD22" s="113"/>
      <c r="AE22" s="117" t="s">
        <v>37</v>
      </c>
      <c r="AF22" s="117"/>
      <c r="AG22" s="117"/>
      <c r="AH22" s="117"/>
      <c r="AI22" s="117"/>
      <c r="AJ22" s="117"/>
      <c r="AK22" s="117"/>
      <c r="AL22" s="117"/>
      <c r="AM22" s="117"/>
      <c r="AN22" s="117"/>
      <c r="AO22" s="117"/>
      <c r="AP22" s="117"/>
      <c r="AQ22" s="117"/>
      <c r="AR22" s="117"/>
      <c r="AS22" s="113">
        <f>AC51</f>
        <v>4474517</v>
      </c>
      <c r="AT22" s="113"/>
      <c r="AU22" s="113"/>
      <c r="AV22" s="113"/>
      <c r="AW22" s="113"/>
      <c r="AX22" s="113"/>
      <c r="AY22" s="113"/>
      <c r="AZ22" s="113"/>
      <c r="BA22" s="113"/>
      <c r="BB22" s="113"/>
      <c r="BC22" s="113"/>
      <c r="BD22" s="108" t="s">
        <v>13</v>
      </c>
      <c r="BE22" s="108"/>
      <c r="BF22" s="108"/>
      <c r="BG22" s="108"/>
      <c r="BH22" s="108"/>
      <c r="BI22" s="108"/>
      <c r="BJ22" s="108"/>
      <c r="BK22" s="108"/>
      <c r="BL22" s="108"/>
    </row>
    <row r="23" spans="1:79" ht="24.95" customHeight="1" x14ac:dyDescent="0.25">
      <c r="A23" s="108" t="s">
        <v>12</v>
      </c>
      <c r="B23" s="108"/>
      <c r="C23" s="108"/>
      <c r="D23" s="108"/>
      <c r="E23" s="108"/>
      <c r="F23" s="108"/>
      <c r="G23" s="108"/>
      <c r="H23" s="108"/>
      <c r="I23" s="113">
        <f>AK51</f>
        <v>0</v>
      </c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08" t="s">
        <v>14</v>
      </c>
      <c r="U23" s="108"/>
      <c r="V23" s="108"/>
      <c r="W23" s="108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8.75" customHeight="1" x14ac:dyDescent="0.2">
      <c r="A25" s="116" t="s">
        <v>24</v>
      </c>
      <c r="B25" s="116"/>
      <c r="C25" s="116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</row>
    <row r="26" spans="1:79" ht="98.25" customHeight="1" x14ac:dyDescent="0.2">
      <c r="A26" s="125" t="s">
        <v>104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  <c r="BD26" s="125"/>
      <c r="BE26" s="125"/>
      <c r="BF26" s="125"/>
      <c r="BG26" s="125"/>
      <c r="BH26" s="125"/>
      <c r="BI26" s="125"/>
      <c r="BJ26" s="125"/>
      <c r="BK26" s="125"/>
      <c r="BL26" s="125"/>
    </row>
    <row r="27" spans="1:79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5.75" customHeight="1" x14ac:dyDescent="0.2">
      <c r="A28" s="108" t="s">
        <v>23</v>
      </c>
      <c r="B28" s="108"/>
      <c r="C28" s="108"/>
      <c r="D28" s="108"/>
      <c r="E28" s="108"/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08"/>
      <c r="AX28" s="108"/>
      <c r="AY28" s="108"/>
      <c r="AZ28" s="108"/>
      <c r="BA28" s="108"/>
      <c r="BB28" s="108"/>
      <c r="BC28" s="108"/>
      <c r="BD28" s="108"/>
      <c r="BE28" s="108"/>
      <c r="BF28" s="108"/>
      <c r="BG28" s="108"/>
      <c r="BH28" s="108"/>
      <c r="BI28" s="108"/>
      <c r="BJ28" s="108"/>
      <c r="BK28" s="108"/>
      <c r="BL28" s="108"/>
    </row>
    <row r="29" spans="1:79" ht="19.5" customHeight="1" x14ac:dyDescent="0.2">
      <c r="A29" s="56" t="s">
        <v>18</v>
      </c>
      <c r="B29" s="56"/>
      <c r="C29" s="56"/>
      <c r="D29" s="56"/>
      <c r="E29" s="56"/>
      <c r="F29" s="56"/>
      <c r="G29" s="86" t="s">
        <v>27</v>
      </c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6"/>
    </row>
    <row r="30" spans="1:79" ht="18" customHeight="1" x14ac:dyDescent="0.2">
      <c r="A30" s="56">
        <v>1</v>
      </c>
      <c r="B30" s="56"/>
      <c r="C30" s="56"/>
      <c r="D30" s="56"/>
      <c r="E30" s="56"/>
      <c r="F30" s="56"/>
      <c r="G30" s="86">
        <v>2</v>
      </c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6"/>
    </row>
    <row r="31" spans="1:79" ht="19.5" customHeight="1" x14ac:dyDescent="0.2">
      <c r="A31" s="56">
        <v>1</v>
      </c>
      <c r="B31" s="56"/>
      <c r="C31" s="56"/>
      <c r="D31" s="56"/>
      <c r="E31" s="56"/>
      <c r="F31" s="56"/>
      <c r="G31" s="95" t="s">
        <v>66</v>
      </c>
      <c r="H31" s="127"/>
      <c r="I31" s="127"/>
      <c r="J31" s="127"/>
      <c r="K31" s="127"/>
      <c r="L31" s="127"/>
      <c r="M31" s="127"/>
      <c r="N31" s="127"/>
      <c r="O31" s="127"/>
      <c r="P31" s="127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8"/>
      <c r="CA31" s="1" t="s">
        <v>35</v>
      </c>
    </row>
    <row r="32" spans="1:79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79" ht="15.95" customHeight="1" x14ac:dyDescent="0.2">
      <c r="A33" s="108" t="s">
        <v>25</v>
      </c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  <c r="AJ33" s="108"/>
      <c r="AK33" s="108"/>
      <c r="AL33" s="108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08"/>
      <c r="AX33" s="108"/>
      <c r="AY33" s="108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108"/>
      <c r="BL33" s="108"/>
    </row>
    <row r="34" spans="1:79" ht="15.95" customHeight="1" x14ac:dyDescent="0.2">
      <c r="A34" s="124" t="s">
        <v>56</v>
      </c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</row>
    <row r="35" spans="1:7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79" ht="15.75" customHeight="1" x14ac:dyDescent="0.2">
      <c r="A36" s="108" t="s">
        <v>26</v>
      </c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8"/>
      <c r="AH36" s="108"/>
      <c r="AI36" s="108"/>
      <c r="AJ36" s="108"/>
      <c r="AK36" s="108"/>
      <c r="AL36" s="108"/>
      <c r="AM36" s="108"/>
      <c r="AN36" s="108"/>
      <c r="AO36" s="108"/>
      <c r="AP36" s="108"/>
      <c r="AQ36" s="108"/>
      <c r="AR36" s="108"/>
      <c r="AS36" s="108"/>
      <c r="AT36" s="108"/>
      <c r="AU36" s="108"/>
      <c r="AV36" s="108"/>
      <c r="AW36" s="108"/>
      <c r="AX36" s="108"/>
      <c r="AY36" s="108"/>
      <c r="AZ36" s="108"/>
      <c r="BA36" s="108"/>
      <c r="BB36" s="108"/>
      <c r="BC36" s="108"/>
      <c r="BD36" s="108"/>
      <c r="BE36" s="108"/>
      <c r="BF36" s="108"/>
      <c r="BG36" s="108"/>
      <c r="BH36" s="108"/>
      <c r="BI36" s="108"/>
      <c r="BJ36" s="108"/>
      <c r="BK36" s="108"/>
      <c r="BL36" s="108"/>
    </row>
    <row r="37" spans="1:79" ht="21" customHeight="1" x14ac:dyDescent="0.2">
      <c r="A37" s="56" t="s">
        <v>18</v>
      </c>
      <c r="B37" s="56"/>
      <c r="C37" s="56"/>
      <c r="D37" s="56"/>
      <c r="E37" s="56"/>
      <c r="F37" s="56"/>
      <c r="G37" s="86" t="s">
        <v>15</v>
      </c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  <c r="AL37" s="65"/>
      <c r="AM37" s="65"/>
      <c r="AN37" s="65"/>
      <c r="AO37" s="65"/>
      <c r="AP37" s="65"/>
      <c r="AQ37" s="65"/>
      <c r="AR37" s="65"/>
      <c r="AS37" s="65"/>
      <c r="AT37" s="65"/>
      <c r="AU37" s="65"/>
      <c r="AV37" s="65"/>
      <c r="AW37" s="65"/>
      <c r="AX37" s="65"/>
      <c r="AY37" s="65"/>
      <c r="AZ37" s="65"/>
      <c r="BA37" s="65"/>
      <c r="BB37" s="65"/>
      <c r="BC37" s="65"/>
      <c r="BD37" s="65"/>
      <c r="BE37" s="65"/>
      <c r="BF37" s="65"/>
      <c r="BG37" s="65"/>
      <c r="BH37" s="65"/>
      <c r="BI37" s="65"/>
      <c r="BJ37" s="65"/>
      <c r="BK37" s="65"/>
      <c r="BL37" s="66"/>
    </row>
    <row r="38" spans="1:79" ht="18" customHeight="1" x14ac:dyDescent="0.2">
      <c r="A38" s="56">
        <v>1</v>
      </c>
      <c r="B38" s="56"/>
      <c r="C38" s="56"/>
      <c r="D38" s="56"/>
      <c r="E38" s="56"/>
      <c r="F38" s="56"/>
      <c r="G38" s="86">
        <v>2</v>
      </c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Q38" s="65"/>
      <c r="AR38" s="65"/>
      <c r="AS38" s="65"/>
      <c r="AT38" s="65"/>
      <c r="AU38" s="65"/>
      <c r="AV38" s="65"/>
      <c r="AW38" s="65"/>
      <c r="AX38" s="65"/>
      <c r="AY38" s="65"/>
      <c r="AZ38" s="65"/>
      <c r="BA38" s="65"/>
      <c r="BB38" s="65"/>
      <c r="BC38" s="65"/>
      <c r="BD38" s="65"/>
      <c r="BE38" s="65"/>
      <c r="BF38" s="65"/>
      <c r="BG38" s="65"/>
      <c r="BH38" s="65"/>
      <c r="BI38" s="65"/>
      <c r="BJ38" s="65"/>
      <c r="BK38" s="65"/>
      <c r="BL38" s="66"/>
    </row>
    <row r="39" spans="1:79" ht="18" customHeight="1" x14ac:dyDescent="0.2">
      <c r="A39" s="56">
        <v>1</v>
      </c>
      <c r="B39" s="56"/>
      <c r="C39" s="56"/>
      <c r="D39" s="56"/>
      <c r="E39" s="56"/>
      <c r="F39" s="56"/>
      <c r="G39" s="95" t="s">
        <v>82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  <c r="CA39" s="1" t="s">
        <v>6</v>
      </c>
    </row>
    <row r="40" spans="1:79" ht="34.5" customHeight="1" x14ac:dyDescent="0.2">
      <c r="A40" s="56">
        <v>2</v>
      </c>
      <c r="B40" s="56"/>
      <c r="C40" s="56"/>
      <c r="D40" s="56"/>
      <c r="E40" s="56"/>
      <c r="F40" s="56"/>
      <c r="G40" s="95" t="s">
        <v>87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7"/>
    </row>
    <row r="41" spans="1:79" ht="18.75" customHeight="1" x14ac:dyDescent="0.2">
      <c r="A41" s="56">
        <v>3</v>
      </c>
      <c r="B41" s="56"/>
      <c r="C41" s="56"/>
      <c r="D41" s="56"/>
      <c r="E41" s="56"/>
      <c r="F41" s="56"/>
      <c r="G41" s="57" t="s">
        <v>102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</row>
    <row r="42" spans="1:79" ht="8.25" customHeight="1" x14ac:dyDescent="0.2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</row>
    <row r="43" spans="1:79" ht="15.75" customHeight="1" x14ac:dyDescent="0.2">
      <c r="A43" s="108" t="s">
        <v>28</v>
      </c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08"/>
      <c r="P43" s="108"/>
      <c r="Q43" s="108"/>
      <c r="R43" s="108"/>
      <c r="S43" s="108"/>
      <c r="T43" s="108"/>
      <c r="U43" s="108"/>
      <c r="V43" s="108"/>
      <c r="W43" s="108"/>
      <c r="X43" s="108"/>
      <c r="Y43" s="108"/>
      <c r="Z43" s="108"/>
      <c r="AA43" s="108"/>
      <c r="AB43" s="108"/>
      <c r="AC43" s="108"/>
      <c r="AD43" s="108"/>
      <c r="AE43" s="108"/>
      <c r="AF43" s="108"/>
      <c r="AG43" s="108"/>
      <c r="AH43" s="108"/>
      <c r="AI43" s="108"/>
      <c r="AJ43" s="108"/>
      <c r="AK43" s="108"/>
      <c r="AL43" s="108"/>
      <c r="AM43" s="108"/>
      <c r="AN43" s="108"/>
      <c r="AO43" s="108"/>
      <c r="AP43" s="108"/>
      <c r="AQ43" s="108"/>
      <c r="AR43" s="108"/>
      <c r="AS43" s="108"/>
      <c r="AT43" s="108"/>
      <c r="AU43" s="108"/>
      <c r="AV43" s="108"/>
      <c r="AW43" s="108"/>
      <c r="AX43" s="108"/>
      <c r="AY43" s="108"/>
      <c r="AZ43" s="108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</row>
    <row r="44" spans="1:79" ht="15" customHeight="1" x14ac:dyDescent="0.25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114" t="s">
        <v>68</v>
      </c>
      <c r="AT44" s="114"/>
      <c r="AU44" s="114"/>
      <c r="AV44" s="114"/>
      <c r="AW44" s="114"/>
      <c r="AX44" s="114"/>
      <c r="AY44" s="114"/>
      <c r="AZ44" s="114"/>
      <c r="BA44" s="30"/>
      <c r="BB44" s="30"/>
      <c r="BC44" s="30"/>
      <c r="BD44" s="30"/>
      <c r="BE44" s="30"/>
      <c r="BF44" s="30"/>
      <c r="BG44" s="30"/>
      <c r="BH44" s="30"/>
      <c r="BI44" s="13"/>
      <c r="BJ44" s="13"/>
      <c r="BK44" s="13"/>
      <c r="BL44" s="13"/>
    </row>
    <row r="45" spans="1:79" ht="15.95" customHeight="1" x14ac:dyDescent="0.25">
      <c r="A45" s="56" t="s">
        <v>18</v>
      </c>
      <c r="B45" s="56"/>
      <c r="C45" s="56"/>
      <c r="D45" s="130" t="s">
        <v>16</v>
      </c>
      <c r="E45" s="131"/>
      <c r="F45" s="131"/>
      <c r="G45" s="131"/>
      <c r="H45" s="131"/>
      <c r="I45" s="131"/>
      <c r="J45" s="131"/>
      <c r="K45" s="131"/>
      <c r="L45" s="131"/>
      <c r="M45" s="131"/>
      <c r="N45" s="131"/>
      <c r="O45" s="131"/>
      <c r="P45" s="131"/>
      <c r="Q45" s="131"/>
      <c r="R45" s="131"/>
      <c r="S45" s="131"/>
      <c r="T45" s="131"/>
      <c r="U45" s="131"/>
      <c r="V45" s="131"/>
      <c r="W45" s="131"/>
      <c r="X45" s="131"/>
      <c r="Y45" s="131"/>
      <c r="Z45" s="131"/>
      <c r="AA45" s="131"/>
      <c r="AB45" s="132"/>
      <c r="AC45" s="56" t="s">
        <v>19</v>
      </c>
      <c r="AD45" s="56"/>
      <c r="AE45" s="56"/>
      <c r="AF45" s="56"/>
      <c r="AG45" s="56"/>
      <c r="AH45" s="56"/>
      <c r="AI45" s="56"/>
      <c r="AJ45" s="56"/>
      <c r="AK45" s="56" t="s">
        <v>20</v>
      </c>
      <c r="AL45" s="56"/>
      <c r="AM45" s="56"/>
      <c r="AN45" s="56"/>
      <c r="AO45" s="56"/>
      <c r="AP45" s="56"/>
      <c r="AQ45" s="56"/>
      <c r="AR45" s="56"/>
      <c r="AS45" s="56" t="s">
        <v>17</v>
      </c>
      <c r="AT45" s="56"/>
      <c r="AU45" s="56"/>
      <c r="AV45" s="56"/>
      <c r="AW45" s="56"/>
      <c r="AX45" s="56"/>
      <c r="AY45" s="56"/>
      <c r="AZ45" s="56"/>
      <c r="BA45" s="15"/>
      <c r="BB45" s="15"/>
      <c r="BC45" s="15"/>
      <c r="BD45" s="15"/>
      <c r="BE45" s="15"/>
      <c r="BF45" s="15"/>
      <c r="BG45" s="15"/>
      <c r="BH45" s="15"/>
      <c r="BI45" s="31"/>
      <c r="BJ45" s="31"/>
      <c r="BK45" s="31"/>
      <c r="BL45" s="31"/>
    </row>
    <row r="46" spans="1:79" ht="10.5" customHeight="1" x14ac:dyDescent="0.25">
      <c r="A46" s="56"/>
      <c r="B46" s="56"/>
      <c r="C46" s="56"/>
      <c r="D46" s="133"/>
      <c r="E46" s="134"/>
      <c r="F46" s="134"/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  <c r="Y46" s="134"/>
      <c r="Z46" s="134"/>
      <c r="AA46" s="134"/>
      <c r="AB46" s="135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15"/>
      <c r="BB46" s="15"/>
      <c r="BC46" s="15"/>
      <c r="BD46" s="15"/>
      <c r="BE46" s="15"/>
      <c r="BF46" s="15"/>
      <c r="BG46" s="15"/>
      <c r="BH46" s="15"/>
      <c r="BI46" s="31"/>
      <c r="BJ46" s="31"/>
      <c r="BK46" s="31"/>
      <c r="BL46" s="31"/>
    </row>
    <row r="47" spans="1:79" ht="15.75" x14ac:dyDescent="0.25">
      <c r="A47" s="56">
        <v>1</v>
      </c>
      <c r="B47" s="56"/>
      <c r="C47" s="56"/>
      <c r="D47" s="86">
        <v>2</v>
      </c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6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15"/>
      <c r="BB47" s="15"/>
      <c r="BC47" s="15"/>
      <c r="BD47" s="15"/>
      <c r="BE47" s="15"/>
      <c r="BF47" s="15"/>
      <c r="BG47" s="15"/>
      <c r="BH47" s="15"/>
      <c r="BI47" s="31"/>
      <c r="BJ47" s="31"/>
      <c r="BK47" s="31"/>
      <c r="BL47" s="31"/>
    </row>
    <row r="48" spans="1:79" ht="35.25" customHeight="1" x14ac:dyDescent="0.25">
      <c r="A48" s="56">
        <v>1</v>
      </c>
      <c r="B48" s="56"/>
      <c r="C48" s="56"/>
      <c r="D48" s="95" t="s">
        <v>83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77">
        <f>AO66</f>
        <v>40000</v>
      </c>
      <c r="AD48" s="77"/>
      <c r="AE48" s="77"/>
      <c r="AF48" s="77"/>
      <c r="AG48" s="77"/>
      <c r="AH48" s="77"/>
      <c r="AI48" s="77"/>
      <c r="AJ48" s="77"/>
      <c r="AK48" s="77">
        <v>0</v>
      </c>
      <c r="AL48" s="77"/>
      <c r="AM48" s="77"/>
      <c r="AN48" s="77"/>
      <c r="AO48" s="77"/>
      <c r="AP48" s="77"/>
      <c r="AQ48" s="77"/>
      <c r="AR48" s="77"/>
      <c r="AS48" s="77">
        <f>AC48+AK48</f>
        <v>40000</v>
      </c>
      <c r="AT48" s="77"/>
      <c r="AU48" s="77"/>
      <c r="AV48" s="77"/>
      <c r="AW48" s="77"/>
      <c r="AX48" s="77"/>
      <c r="AY48" s="77"/>
      <c r="AZ48" s="77"/>
      <c r="BA48" s="33"/>
      <c r="BB48" s="33"/>
      <c r="BC48" s="33"/>
      <c r="BD48" s="33"/>
      <c r="BE48" s="33"/>
      <c r="BF48" s="33"/>
      <c r="BG48" s="33"/>
      <c r="BH48" s="33"/>
      <c r="BI48" s="31"/>
      <c r="BJ48" s="31"/>
      <c r="BK48" s="31"/>
      <c r="BL48" s="31"/>
      <c r="CA48" s="1" t="s">
        <v>7</v>
      </c>
    </row>
    <row r="49" spans="1:79" ht="49.5" customHeight="1" x14ac:dyDescent="0.25">
      <c r="A49" s="56">
        <v>2</v>
      </c>
      <c r="B49" s="56"/>
      <c r="C49" s="56"/>
      <c r="D49" s="95" t="s">
        <v>88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  <c r="AC49" s="77">
        <f>AO79</f>
        <v>4134517</v>
      </c>
      <c r="AD49" s="77"/>
      <c r="AE49" s="77"/>
      <c r="AF49" s="77"/>
      <c r="AG49" s="77"/>
      <c r="AH49" s="77"/>
      <c r="AI49" s="77"/>
      <c r="AJ49" s="77"/>
      <c r="AK49" s="77">
        <f>AW79</f>
        <v>0</v>
      </c>
      <c r="AL49" s="77"/>
      <c r="AM49" s="77"/>
      <c r="AN49" s="77"/>
      <c r="AO49" s="77"/>
      <c r="AP49" s="77"/>
      <c r="AQ49" s="77"/>
      <c r="AR49" s="77"/>
      <c r="AS49" s="77">
        <f>AC49+AK49</f>
        <v>4134517</v>
      </c>
      <c r="AT49" s="77"/>
      <c r="AU49" s="77"/>
      <c r="AV49" s="77"/>
      <c r="AW49" s="77"/>
      <c r="AX49" s="77"/>
      <c r="AY49" s="77"/>
      <c r="AZ49" s="77"/>
      <c r="BA49" s="33"/>
      <c r="BB49" s="33"/>
      <c r="BC49" s="33"/>
      <c r="BD49" s="33"/>
      <c r="BE49" s="33"/>
      <c r="BF49" s="33"/>
      <c r="BG49" s="33"/>
      <c r="BH49" s="33"/>
      <c r="BI49" s="31"/>
      <c r="BJ49" s="31"/>
      <c r="BK49" s="31"/>
      <c r="BL49" s="31"/>
    </row>
    <row r="50" spans="1:79" ht="54" customHeight="1" x14ac:dyDescent="0.25">
      <c r="A50" s="56">
        <v>3</v>
      </c>
      <c r="B50" s="56"/>
      <c r="C50" s="56"/>
      <c r="D50" s="140" t="s">
        <v>101</v>
      </c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2"/>
      <c r="AC50" s="137">
        <f>AO92</f>
        <v>300000</v>
      </c>
      <c r="AD50" s="138"/>
      <c r="AE50" s="138"/>
      <c r="AF50" s="138"/>
      <c r="AG50" s="138"/>
      <c r="AH50" s="138"/>
      <c r="AI50" s="138"/>
      <c r="AJ50" s="139"/>
      <c r="AK50" s="77">
        <f>AW80</f>
        <v>0</v>
      </c>
      <c r="AL50" s="77"/>
      <c r="AM50" s="77"/>
      <c r="AN50" s="77"/>
      <c r="AO50" s="77"/>
      <c r="AP50" s="77"/>
      <c r="AQ50" s="77"/>
      <c r="AR50" s="77"/>
      <c r="AS50" s="77">
        <f>AC50+AK50</f>
        <v>300000</v>
      </c>
      <c r="AT50" s="77"/>
      <c r="AU50" s="77"/>
      <c r="AV50" s="77"/>
      <c r="AW50" s="77"/>
      <c r="AX50" s="77"/>
      <c r="AY50" s="77"/>
      <c r="AZ50" s="77"/>
      <c r="BA50" s="33"/>
      <c r="BB50" s="33"/>
      <c r="BC50" s="33"/>
      <c r="BD50" s="33"/>
      <c r="BE50" s="33"/>
      <c r="BF50" s="33"/>
      <c r="BG50" s="33"/>
      <c r="BH50" s="33"/>
      <c r="BI50" s="31"/>
      <c r="BJ50" s="31"/>
      <c r="BK50" s="31"/>
      <c r="BL50" s="31"/>
    </row>
    <row r="51" spans="1:79" s="2" customFormat="1" ht="18.75" customHeight="1" x14ac:dyDescent="0.25">
      <c r="A51" s="78"/>
      <c r="B51" s="78"/>
      <c r="C51" s="78"/>
      <c r="D51" s="105" t="s">
        <v>49</v>
      </c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7"/>
      <c r="AC51" s="76">
        <f>SUM(AC48:AJ50)</f>
        <v>4474517</v>
      </c>
      <c r="AD51" s="76"/>
      <c r="AE51" s="76"/>
      <c r="AF51" s="76"/>
      <c r="AG51" s="76"/>
      <c r="AH51" s="76"/>
      <c r="AI51" s="76"/>
      <c r="AJ51" s="76"/>
      <c r="AK51" s="76">
        <f>SUM(AK48:AR49)</f>
        <v>0</v>
      </c>
      <c r="AL51" s="76"/>
      <c r="AM51" s="76"/>
      <c r="AN51" s="76"/>
      <c r="AO51" s="76"/>
      <c r="AP51" s="76"/>
      <c r="AQ51" s="76"/>
      <c r="AR51" s="76"/>
      <c r="AS51" s="76">
        <f>AC51+AK51</f>
        <v>4474517</v>
      </c>
      <c r="AT51" s="76"/>
      <c r="AU51" s="76"/>
      <c r="AV51" s="76"/>
      <c r="AW51" s="76"/>
      <c r="AX51" s="76"/>
      <c r="AY51" s="76"/>
      <c r="AZ51" s="76"/>
      <c r="BA51" s="34"/>
      <c r="BB51" s="34"/>
      <c r="BC51" s="34"/>
      <c r="BD51" s="34"/>
      <c r="BE51" s="34"/>
      <c r="BF51" s="34"/>
      <c r="BG51" s="34"/>
      <c r="BH51" s="34"/>
      <c r="BI51" s="32"/>
      <c r="BJ51" s="32"/>
      <c r="BK51" s="32"/>
      <c r="BL51" s="32"/>
    </row>
    <row r="52" spans="1:79" ht="6.75" customHeight="1" x14ac:dyDescent="0.2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</row>
    <row r="53" spans="1:79" ht="15.75" customHeight="1" x14ac:dyDescent="0.2">
      <c r="A53" s="116" t="s">
        <v>29</v>
      </c>
      <c r="B53" s="116"/>
      <c r="C53" s="116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</row>
    <row r="54" spans="1:79" ht="15" customHeight="1" x14ac:dyDescent="0.25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Z54" s="13"/>
      <c r="BA54" s="114" t="s">
        <v>68</v>
      </c>
      <c r="BB54" s="114"/>
      <c r="BC54" s="114"/>
      <c r="BD54" s="114"/>
      <c r="BE54" s="114"/>
      <c r="BF54" s="114"/>
      <c r="BG54" s="114"/>
      <c r="BH54" s="50"/>
      <c r="BI54" s="13"/>
      <c r="BJ54" s="13"/>
      <c r="BK54" s="13"/>
      <c r="BL54" s="13"/>
    </row>
    <row r="55" spans="1:79" ht="15.95" customHeight="1" x14ac:dyDescent="0.25">
      <c r="A55" s="56" t="s">
        <v>18</v>
      </c>
      <c r="B55" s="56"/>
      <c r="C55" s="56"/>
      <c r="D55" s="56" t="s">
        <v>21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 t="s">
        <v>19</v>
      </c>
      <c r="AL55" s="56"/>
      <c r="AM55" s="56"/>
      <c r="AN55" s="56"/>
      <c r="AO55" s="56"/>
      <c r="AP55" s="56"/>
      <c r="AQ55" s="56"/>
      <c r="AR55" s="56"/>
      <c r="AS55" s="56" t="s">
        <v>20</v>
      </c>
      <c r="AT55" s="56"/>
      <c r="AU55" s="56"/>
      <c r="AV55" s="56"/>
      <c r="AW55" s="56"/>
      <c r="AX55" s="56"/>
      <c r="AY55" s="56"/>
      <c r="AZ55" s="56"/>
      <c r="BA55" s="56" t="s">
        <v>17</v>
      </c>
      <c r="BB55" s="56"/>
      <c r="BC55" s="56"/>
      <c r="BD55" s="56"/>
      <c r="BE55" s="56"/>
      <c r="BF55" s="56"/>
      <c r="BG55" s="56"/>
      <c r="BH55" s="31"/>
      <c r="BI55" s="31"/>
      <c r="BJ55" s="31"/>
      <c r="BK55" s="31"/>
      <c r="BL55" s="31"/>
    </row>
    <row r="56" spans="1:79" ht="7.5" customHeight="1" x14ac:dyDescent="0.25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  <c r="AZ56" s="56"/>
      <c r="BA56" s="56"/>
      <c r="BB56" s="56"/>
      <c r="BC56" s="56"/>
      <c r="BD56" s="56"/>
      <c r="BE56" s="56"/>
      <c r="BF56" s="56"/>
      <c r="BG56" s="56"/>
      <c r="BH56" s="31"/>
      <c r="BI56" s="31"/>
      <c r="BJ56" s="31"/>
      <c r="BK56" s="31"/>
      <c r="BL56" s="31"/>
    </row>
    <row r="57" spans="1:79" ht="15.75" customHeight="1" x14ac:dyDescent="0.25">
      <c r="A57" s="56">
        <v>1</v>
      </c>
      <c r="B57" s="56"/>
      <c r="C57" s="56"/>
      <c r="D57" s="56">
        <v>2</v>
      </c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>
        <v>3</v>
      </c>
      <c r="AL57" s="56"/>
      <c r="AM57" s="56"/>
      <c r="AN57" s="56"/>
      <c r="AO57" s="56"/>
      <c r="AP57" s="56"/>
      <c r="AQ57" s="56"/>
      <c r="AR57" s="56"/>
      <c r="AS57" s="56">
        <v>4</v>
      </c>
      <c r="AT57" s="56"/>
      <c r="AU57" s="56"/>
      <c r="AV57" s="56"/>
      <c r="AW57" s="56"/>
      <c r="AX57" s="56"/>
      <c r="AY57" s="56"/>
      <c r="AZ57" s="56"/>
      <c r="BA57" s="56">
        <v>5</v>
      </c>
      <c r="BB57" s="56"/>
      <c r="BC57" s="56"/>
      <c r="BD57" s="56"/>
      <c r="BE57" s="56"/>
      <c r="BF57" s="56"/>
      <c r="BG57" s="56"/>
      <c r="BH57" s="31"/>
      <c r="BI57" s="31"/>
      <c r="BJ57" s="31"/>
      <c r="BK57" s="31"/>
      <c r="BL57" s="31"/>
    </row>
    <row r="58" spans="1:79" ht="21.75" customHeight="1" x14ac:dyDescent="0.25">
      <c r="A58" s="56">
        <v>1</v>
      </c>
      <c r="B58" s="56"/>
      <c r="C58" s="56"/>
      <c r="D58" s="98" t="s">
        <v>89</v>
      </c>
      <c r="E58" s="98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77">
        <f>AC51</f>
        <v>4474517</v>
      </c>
      <c r="AL58" s="77"/>
      <c r="AM58" s="77"/>
      <c r="AN58" s="77"/>
      <c r="AO58" s="77"/>
      <c r="AP58" s="77"/>
      <c r="AQ58" s="77"/>
      <c r="AR58" s="77"/>
      <c r="AS58" s="77">
        <v>0</v>
      </c>
      <c r="AT58" s="77"/>
      <c r="AU58" s="77"/>
      <c r="AV58" s="77"/>
      <c r="AW58" s="77"/>
      <c r="AX58" s="77"/>
      <c r="AY58" s="77"/>
      <c r="AZ58" s="77"/>
      <c r="BA58" s="77">
        <f>AK58+AS58</f>
        <v>4474517</v>
      </c>
      <c r="BB58" s="77"/>
      <c r="BC58" s="77"/>
      <c r="BD58" s="77"/>
      <c r="BE58" s="77"/>
      <c r="BF58" s="77"/>
      <c r="BG58" s="77"/>
      <c r="BH58" s="31"/>
      <c r="BI58" s="31"/>
      <c r="BJ58" s="31"/>
      <c r="BK58" s="31"/>
      <c r="BL58" s="31"/>
    </row>
    <row r="59" spans="1:79" s="2" customFormat="1" ht="21" customHeight="1" x14ac:dyDescent="0.25">
      <c r="A59" s="78"/>
      <c r="B59" s="78"/>
      <c r="C59" s="78"/>
      <c r="D59" s="136" t="s">
        <v>17</v>
      </c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76">
        <f>AK58</f>
        <v>4474517</v>
      </c>
      <c r="AL59" s="76"/>
      <c r="AM59" s="76"/>
      <c r="AN59" s="76"/>
      <c r="AO59" s="76"/>
      <c r="AP59" s="76"/>
      <c r="AQ59" s="76"/>
      <c r="AR59" s="76"/>
      <c r="AS59" s="76">
        <f>AS58</f>
        <v>0</v>
      </c>
      <c r="AT59" s="76"/>
      <c r="AU59" s="76"/>
      <c r="AV59" s="76"/>
      <c r="AW59" s="76"/>
      <c r="AX59" s="76"/>
      <c r="AY59" s="76"/>
      <c r="AZ59" s="76"/>
      <c r="BA59" s="76">
        <f>AK59+AS59</f>
        <v>4474517</v>
      </c>
      <c r="BB59" s="76"/>
      <c r="BC59" s="76"/>
      <c r="BD59" s="76"/>
      <c r="BE59" s="76"/>
      <c r="BF59" s="76"/>
      <c r="BG59" s="76"/>
      <c r="BH59" s="32"/>
      <c r="BI59" s="32"/>
      <c r="BJ59" s="32"/>
      <c r="BK59" s="32"/>
      <c r="BL59" s="32"/>
    </row>
    <row r="60" spans="1:79" ht="6.75" customHeight="1" x14ac:dyDescent="0.2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  <c r="AM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</row>
    <row r="61" spans="1:79" ht="20.25" customHeight="1" x14ac:dyDescent="0.2">
      <c r="A61" s="108" t="s">
        <v>30</v>
      </c>
      <c r="B61" s="108"/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108"/>
      <c r="P61" s="108"/>
      <c r="Q61" s="108"/>
      <c r="R61" s="108"/>
      <c r="S61" s="108"/>
      <c r="T61" s="108"/>
      <c r="U61" s="108"/>
      <c r="V61" s="108"/>
      <c r="W61" s="108"/>
      <c r="X61" s="108"/>
      <c r="Y61" s="108"/>
      <c r="Z61" s="108"/>
      <c r="AA61" s="108"/>
      <c r="AB61" s="108"/>
      <c r="AC61" s="108"/>
      <c r="AD61" s="108"/>
      <c r="AE61" s="108"/>
      <c r="AF61" s="108"/>
      <c r="AG61" s="108"/>
      <c r="AH61" s="108"/>
      <c r="AI61" s="108"/>
      <c r="AJ61" s="108"/>
      <c r="AK61" s="108"/>
      <c r="AL61" s="108"/>
      <c r="AM61" s="108"/>
      <c r="AN61" s="108"/>
      <c r="AO61" s="108"/>
      <c r="AP61" s="108"/>
      <c r="AQ61" s="108"/>
      <c r="AR61" s="108"/>
      <c r="AS61" s="108"/>
      <c r="AT61" s="108"/>
      <c r="AU61" s="108"/>
      <c r="AV61" s="108"/>
      <c r="AW61" s="108"/>
      <c r="AX61" s="108"/>
      <c r="AY61" s="108"/>
      <c r="AZ61" s="108"/>
      <c r="BA61" s="108"/>
      <c r="BB61" s="108"/>
      <c r="BC61" s="108"/>
      <c r="BD61" s="108"/>
      <c r="BE61" s="108"/>
      <c r="BF61" s="108"/>
      <c r="BG61" s="108"/>
      <c r="BH61" s="108"/>
      <c r="BI61" s="108"/>
      <c r="BJ61" s="108"/>
      <c r="BK61" s="108"/>
      <c r="BL61" s="108"/>
    </row>
    <row r="62" spans="1:79" ht="34.5" customHeight="1" x14ac:dyDescent="0.2">
      <c r="A62" s="56" t="s">
        <v>18</v>
      </c>
      <c r="B62" s="56"/>
      <c r="C62" s="56"/>
      <c r="D62" s="56"/>
      <c r="E62" s="56"/>
      <c r="F62" s="56"/>
      <c r="G62" s="86" t="s">
        <v>31</v>
      </c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6"/>
      <c r="Z62" s="56" t="s">
        <v>2</v>
      </c>
      <c r="AA62" s="56"/>
      <c r="AB62" s="56"/>
      <c r="AC62" s="56"/>
      <c r="AD62" s="56"/>
      <c r="AE62" s="56" t="s">
        <v>1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86" t="s">
        <v>19</v>
      </c>
      <c r="AP62" s="65"/>
      <c r="AQ62" s="65"/>
      <c r="AR62" s="65"/>
      <c r="AS62" s="65"/>
      <c r="AT62" s="65"/>
      <c r="AU62" s="65"/>
      <c r="AV62" s="66"/>
      <c r="AW62" s="86" t="s">
        <v>20</v>
      </c>
      <c r="AX62" s="65"/>
      <c r="AY62" s="65"/>
      <c r="AZ62" s="65"/>
      <c r="BA62" s="65"/>
      <c r="BB62" s="65"/>
      <c r="BC62" s="65"/>
      <c r="BD62" s="66"/>
      <c r="BE62" s="86" t="s">
        <v>17</v>
      </c>
      <c r="BF62" s="65"/>
      <c r="BG62" s="65"/>
      <c r="BH62" s="65"/>
      <c r="BI62" s="65"/>
      <c r="BJ62" s="65"/>
      <c r="BK62" s="65"/>
      <c r="BL62" s="66"/>
    </row>
    <row r="63" spans="1:79" ht="15.75" customHeight="1" x14ac:dyDescent="0.2">
      <c r="A63" s="56">
        <v>1</v>
      </c>
      <c r="B63" s="56"/>
      <c r="C63" s="56"/>
      <c r="D63" s="56"/>
      <c r="E63" s="56"/>
      <c r="F63" s="56"/>
      <c r="G63" s="86">
        <v>2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6"/>
      <c r="Z63" s="56">
        <v>3</v>
      </c>
      <c r="AA63" s="56"/>
      <c r="AB63" s="56"/>
      <c r="AC63" s="56"/>
      <c r="AD63" s="56"/>
      <c r="AE63" s="56">
        <v>4</v>
      </c>
      <c r="AF63" s="56"/>
      <c r="AG63" s="56"/>
      <c r="AH63" s="56"/>
      <c r="AI63" s="56"/>
      <c r="AJ63" s="56"/>
      <c r="AK63" s="56"/>
      <c r="AL63" s="56"/>
      <c r="AM63" s="56"/>
      <c r="AN63" s="56"/>
      <c r="AO63" s="56">
        <v>5</v>
      </c>
      <c r="AP63" s="56"/>
      <c r="AQ63" s="56"/>
      <c r="AR63" s="56"/>
      <c r="AS63" s="56"/>
      <c r="AT63" s="56"/>
      <c r="AU63" s="56"/>
      <c r="AV63" s="56"/>
      <c r="AW63" s="56">
        <v>6</v>
      </c>
      <c r="AX63" s="56"/>
      <c r="AY63" s="56"/>
      <c r="AZ63" s="56"/>
      <c r="BA63" s="56"/>
      <c r="BB63" s="56"/>
      <c r="BC63" s="56"/>
      <c r="BD63" s="56"/>
      <c r="BE63" s="56">
        <v>7</v>
      </c>
      <c r="BF63" s="56"/>
      <c r="BG63" s="56"/>
      <c r="BH63" s="56"/>
      <c r="BI63" s="56"/>
      <c r="BJ63" s="56"/>
      <c r="BK63" s="56"/>
      <c r="BL63" s="56"/>
    </row>
    <row r="64" spans="1:79" ht="18.75" customHeight="1" x14ac:dyDescent="0.2">
      <c r="A64" s="56"/>
      <c r="B64" s="56"/>
      <c r="C64" s="56"/>
      <c r="D64" s="56"/>
      <c r="E64" s="56"/>
      <c r="F64" s="56"/>
      <c r="G64" s="92" t="s">
        <v>82</v>
      </c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4"/>
      <c r="CA64" s="1" t="s">
        <v>8</v>
      </c>
    </row>
    <row r="65" spans="1:79" s="2" customFormat="1" ht="18.75" customHeight="1" x14ac:dyDescent="0.2">
      <c r="A65" s="78">
        <v>0</v>
      </c>
      <c r="B65" s="78"/>
      <c r="C65" s="78"/>
      <c r="D65" s="78"/>
      <c r="E65" s="78"/>
      <c r="F65" s="78"/>
      <c r="G65" s="71" t="s">
        <v>50</v>
      </c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9"/>
      <c r="Z65" s="67"/>
      <c r="AA65" s="67"/>
      <c r="AB65" s="67"/>
      <c r="AC65" s="67"/>
      <c r="AD65" s="67"/>
      <c r="AE65" s="90"/>
      <c r="AF65" s="90"/>
      <c r="AG65" s="90"/>
      <c r="AH65" s="90"/>
      <c r="AI65" s="90"/>
      <c r="AJ65" s="90"/>
      <c r="AK65" s="90"/>
      <c r="AL65" s="90"/>
      <c r="AM65" s="90"/>
      <c r="AN65" s="71"/>
      <c r="AO65" s="76"/>
      <c r="AP65" s="76"/>
      <c r="AQ65" s="76"/>
      <c r="AR65" s="76"/>
      <c r="AS65" s="76"/>
      <c r="AT65" s="76"/>
      <c r="AU65" s="76"/>
      <c r="AV65" s="7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76"/>
      <c r="BH65" s="76"/>
      <c r="BI65" s="76"/>
      <c r="BJ65" s="76"/>
      <c r="BK65" s="76"/>
      <c r="BL65" s="76"/>
      <c r="CA65" s="2" t="s">
        <v>9</v>
      </c>
    </row>
    <row r="66" spans="1:79" ht="34.5" customHeight="1" x14ac:dyDescent="0.2">
      <c r="A66" s="56">
        <v>0</v>
      </c>
      <c r="B66" s="56"/>
      <c r="C66" s="56"/>
      <c r="D66" s="56"/>
      <c r="E66" s="56"/>
      <c r="F66" s="56"/>
      <c r="G66" s="57" t="s">
        <v>65</v>
      </c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9"/>
      <c r="Z66" s="60" t="s">
        <v>51</v>
      </c>
      <c r="AA66" s="60"/>
      <c r="AB66" s="60"/>
      <c r="AC66" s="60"/>
      <c r="AD66" s="60"/>
      <c r="AE66" s="64" t="s">
        <v>72</v>
      </c>
      <c r="AF66" s="65"/>
      <c r="AG66" s="65"/>
      <c r="AH66" s="65"/>
      <c r="AI66" s="65"/>
      <c r="AJ66" s="65"/>
      <c r="AK66" s="65"/>
      <c r="AL66" s="65"/>
      <c r="AM66" s="65"/>
      <c r="AN66" s="66"/>
      <c r="AO66" s="77">
        <v>40000</v>
      </c>
      <c r="AP66" s="77"/>
      <c r="AQ66" s="77"/>
      <c r="AR66" s="77"/>
      <c r="AS66" s="77"/>
      <c r="AT66" s="77"/>
      <c r="AU66" s="77"/>
      <c r="AV66" s="77"/>
      <c r="AW66" s="77"/>
      <c r="AX66" s="77"/>
      <c r="AY66" s="77"/>
      <c r="AZ66" s="77"/>
      <c r="BA66" s="77"/>
      <c r="BB66" s="77"/>
      <c r="BC66" s="77"/>
      <c r="BD66" s="77"/>
      <c r="BE66" s="77">
        <f>AO66+AW66</f>
        <v>40000</v>
      </c>
      <c r="BF66" s="77"/>
      <c r="BG66" s="77"/>
      <c r="BH66" s="77"/>
      <c r="BI66" s="77"/>
      <c r="BJ66" s="77"/>
      <c r="BK66" s="77"/>
      <c r="BL66" s="77"/>
    </row>
    <row r="67" spans="1:79" s="2" customFormat="1" ht="18" customHeight="1" x14ac:dyDescent="0.2">
      <c r="A67" s="78">
        <v>0</v>
      </c>
      <c r="B67" s="78"/>
      <c r="C67" s="78"/>
      <c r="D67" s="78"/>
      <c r="E67" s="78"/>
      <c r="F67" s="78"/>
      <c r="G67" s="71" t="s">
        <v>52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  <c r="Z67" s="67"/>
      <c r="AA67" s="67"/>
      <c r="AB67" s="67"/>
      <c r="AC67" s="67"/>
      <c r="AD67" s="67"/>
      <c r="AE67" s="68"/>
      <c r="AF67" s="69"/>
      <c r="AG67" s="69"/>
      <c r="AH67" s="69"/>
      <c r="AI67" s="69"/>
      <c r="AJ67" s="69"/>
      <c r="AK67" s="69"/>
      <c r="AL67" s="69"/>
      <c r="AM67" s="69"/>
      <c r="AN67" s="70"/>
      <c r="AO67" s="76"/>
      <c r="AP67" s="76"/>
      <c r="AQ67" s="76"/>
      <c r="AR67" s="76"/>
      <c r="AS67" s="76"/>
      <c r="AT67" s="76"/>
      <c r="AU67" s="76"/>
      <c r="AV67" s="76"/>
      <c r="AW67" s="76"/>
      <c r="AX67" s="76"/>
      <c r="AY67" s="76"/>
      <c r="AZ67" s="76"/>
      <c r="BA67" s="76"/>
      <c r="BB67" s="76"/>
      <c r="BC67" s="76"/>
      <c r="BD67" s="76"/>
      <c r="BE67" s="76"/>
      <c r="BF67" s="76"/>
      <c r="BG67" s="76"/>
      <c r="BH67" s="76"/>
      <c r="BI67" s="76"/>
      <c r="BJ67" s="76"/>
      <c r="BK67" s="76"/>
      <c r="BL67" s="76"/>
    </row>
    <row r="68" spans="1:79" s="2" customFormat="1" ht="50.25" customHeight="1" x14ac:dyDescent="0.2">
      <c r="A68" s="56">
        <v>0</v>
      </c>
      <c r="B68" s="56"/>
      <c r="C68" s="56"/>
      <c r="D68" s="56"/>
      <c r="E68" s="56"/>
      <c r="F68" s="56"/>
      <c r="G68" s="57" t="s">
        <v>84</v>
      </c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9"/>
      <c r="Z68" s="60" t="s">
        <v>69</v>
      </c>
      <c r="AA68" s="60"/>
      <c r="AB68" s="60"/>
      <c r="AC68" s="60"/>
      <c r="AD68" s="60"/>
      <c r="AE68" s="61" t="s">
        <v>70</v>
      </c>
      <c r="AF68" s="62"/>
      <c r="AG68" s="62"/>
      <c r="AH68" s="62"/>
      <c r="AI68" s="62"/>
      <c r="AJ68" s="62"/>
      <c r="AK68" s="62"/>
      <c r="AL68" s="62"/>
      <c r="AM68" s="62"/>
      <c r="AN68" s="63"/>
      <c r="AO68" s="103">
        <v>13</v>
      </c>
      <c r="AP68" s="103"/>
      <c r="AQ68" s="103"/>
      <c r="AR68" s="103"/>
      <c r="AS68" s="103"/>
      <c r="AT68" s="103"/>
      <c r="AU68" s="103"/>
      <c r="AV68" s="103"/>
      <c r="AW68" s="55"/>
      <c r="AX68" s="55"/>
      <c r="AY68" s="55"/>
      <c r="AZ68" s="55"/>
      <c r="BA68" s="55"/>
      <c r="BB68" s="55"/>
      <c r="BC68" s="55"/>
      <c r="BD68" s="55"/>
      <c r="BE68" s="55">
        <f>AO68+AW68</f>
        <v>13</v>
      </c>
      <c r="BF68" s="55"/>
      <c r="BG68" s="55"/>
      <c r="BH68" s="55"/>
      <c r="BI68" s="55"/>
      <c r="BJ68" s="55"/>
      <c r="BK68" s="55"/>
      <c r="BL68" s="55"/>
    </row>
    <row r="69" spans="1:79" ht="50.25" customHeight="1" x14ac:dyDescent="0.2">
      <c r="A69" s="56">
        <v>0</v>
      </c>
      <c r="B69" s="56"/>
      <c r="C69" s="56"/>
      <c r="D69" s="56"/>
      <c r="E69" s="56"/>
      <c r="F69" s="56"/>
      <c r="G69" s="57" t="s">
        <v>85</v>
      </c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9"/>
      <c r="Z69" s="60" t="s">
        <v>69</v>
      </c>
      <c r="AA69" s="60"/>
      <c r="AB69" s="60"/>
      <c r="AC69" s="60"/>
      <c r="AD69" s="60"/>
      <c r="AE69" s="61" t="s">
        <v>75</v>
      </c>
      <c r="AF69" s="62"/>
      <c r="AG69" s="62"/>
      <c r="AH69" s="62"/>
      <c r="AI69" s="62"/>
      <c r="AJ69" s="62"/>
      <c r="AK69" s="62"/>
      <c r="AL69" s="62"/>
      <c r="AM69" s="62"/>
      <c r="AN69" s="63"/>
      <c r="AO69" s="103">
        <v>1</v>
      </c>
      <c r="AP69" s="103"/>
      <c r="AQ69" s="103"/>
      <c r="AR69" s="103"/>
      <c r="AS69" s="103"/>
      <c r="AT69" s="103"/>
      <c r="AU69" s="103"/>
      <c r="AV69" s="103"/>
      <c r="AW69" s="55"/>
      <c r="AX69" s="55"/>
      <c r="AY69" s="55"/>
      <c r="AZ69" s="55"/>
      <c r="BA69" s="55"/>
      <c r="BB69" s="55"/>
      <c r="BC69" s="55"/>
      <c r="BD69" s="55"/>
      <c r="BE69" s="55">
        <f>AO69+AW69</f>
        <v>1</v>
      </c>
      <c r="BF69" s="55"/>
      <c r="BG69" s="55"/>
      <c r="BH69" s="55"/>
      <c r="BI69" s="55"/>
      <c r="BJ69" s="55"/>
      <c r="BK69" s="55"/>
      <c r="BL69" s="55"/>
    </row>
    <row r="70" spans="1:79" s="2" customFormat="1" ht="18.75" customHeight="1" x14ac:dyDescent="0.2">
      <c r="A70" s="78">
        <v>0</v>
      </c>
      <c r="B70" s="78"/>
      <c r="C70" s="78"/>
      <c r="D70" s="78"/>
      <c r="E70" s="78"/>
      <c r="F70" s="78"/>
      <c r="G70" s="71" t="s">
        <v>54</v>
      </c>
      <c r="H70" s="72"/>
      <c r="I70" s="72"/>
      <c r="J70" s="72"/>
      <c r="K70" s="72"/>
      <c r="L70" s="72"/>
      <c r="M70" s="72"/>
      <c r="N70" s="72"/>
      <c r="O70" s="72"/>
      <c r="P70" s="72"/>
      <c r="Q70" s="72"/>
      <c r="R70" s="72"/>
      <c r="S70" s="72"/>
      <c r="T70" s="72"/>
      <c r="U70" s="72"/>
      <c r="V70" s="72"/>
      <c r="W70" s="72"/>
      <c r="X70" s="72"/>
      <c r="Y70" s="73"/>
      <c r="Z70" s="67"/>
      <c r="AA70" s="67"/>
      <c r="AB70" s="67"/>
      <c r="AC70" s="67"/>
      <c r="AD70" s="67"/>
      <c r="AE70" s="68"/>
      <c r="AF70" s="69"/>
      <c r="AG70" s="69"/>
      <c r="AH70" s="69"/>
      <c r="AI70" s="69"/>
      <c r="AJ70" s="69"/>
      <c r="AK70" s="69"/>
      <c r="AL70" s="69"/>
      <c r="AM70" s="69"/>
      <c r="AN70" s="70"/>
      <c r="AO70" s="76"/>
      <c r="AP70" s="76"/>
      <c r="AQ70" s="76"/>
      <c r="AR70" s="76"/>
      <c r="AS70" s="76"/>
      <c r="AT70" s="76"/>
      <c r="AU70" s="76"/>
      <c r="AV70" s="76"/>
      <c r="AW70" s="76"/>
      <c r="AX70" s="76"/>
      <c r="AY70" s="76"/>
      <c r="AZ70" s="76"/>
      <c r="BA70" s="76"/>
      <c r="BB70" s="76"/>
      <c r="BC70" s="76"/>
      <c r="BD70" s="76"/>
      <c r="BE70" s="76"/>
      <c r="BF70" s="76"/>
      <c r="BG70" s="76"/>
      <c r="BH70" s="76"/>
      <c r="BI70" s="76"/>
      <c r="BJ70" s="76"/>
      <c r="BK70" s="76"/>
      <c r="BL70" s="76"/>
    </row>
    <row r="71" spans="1:79" ht="33" customHeight="1" x14ac:dyDescent="0.2">
      <c r="A71" s="56">
        <v>0</v>
      </c>
      <c r="B71" s="56"/>
      <c r="C71" s="56"/>
      <c r="D71" s="56"/>
      <c r="E71" s="56"/>
      <c r="F71" s="56"/>
      <c r="G71" s="57" t="s">
        <v>93</v>
      </c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9"/>
      <c r="Z71" s="60" t="s">
        <v>51</v>
      </c>
      <c r="AA71" s="60"/>
      <c r="AB71" s="60"/>
      <c r="AC71" s="60"/>
      <c r="AD71" s="60"/>
      <c r="AE71" s="64" t="s">
        <v>71</v>
      </c>
      <c r="AF71" s="65"/>
      <c r="AG71" s="65"/>
      <c r="AH71" s="65"/>
      <c r="AI71" s="65"/>
      <c r="AJ71" s="65"/>
      <c r="AK71" s="65"/>
      <c r="AL71" s="65"/>
      <c r="AM71" s="65"/>
      <c r="AN71" s="66"/>
      <c r="AO71" s="77">
        <f>AO66/AO69</f>
        <v>40000</v>
      </c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>
        <f>AO71+AW71</f>
        <v>40000</v>
      </c>
      <c r="BF71" s="77"/>
      <c r="BG71" s="77"/>
      <c r="BH71" s="77"/>
      <c r="BI71" s="77"/>
      <c r="BJ71" s="77"/>
      <c r="BK71" s="77"/>
      <c r="BL71" s="77"/>
    </row>
    <row r="72" spans="1:79" s="2" customFormat="1" ht="18" customHeight="1" x14ac:dyDescent="0.2">
      <c r="A72" s="78">
        <v>0</v>
      </c>
      <c r="B72" s="78"/>
      <c r="C72" s="78"/>
      <c r="D72" s="78"/>
      <c r="E72" s="78"/>
      <c r="F72" s="78"/>
      <c r="G72" s="71" t="s">
        <v>55</v>
      </c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3"/>
      <c r="Z72" s="67"/>
      <c r="AA72" s="67"/>
      <c r="AB72" s="67"/>
      <c r="AC72" s="67"/>
      <c r="AD72" s="67"/>
      <c r="AE72" s="68"/>
      <c r="AF72" s="69"/>
      <c r="AG72" s="69"/>
      <c r="AH72" s="69"/>
      <c r="AI72" s="69"/>
      <c r="AJ72" s="69"/>
      <c r="AK72" s="69"/>
      <c r="AL72" s="69"/>
      <c r="AM72" s="69"/>
      <c r="AN72" s="70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  <c r="BH72" s="76"/>
      <c r="BI72" s="76"/>
      <c r="BJ72" s="76"/>
      <c r="BK72" s="76"/>
      <c r="BL72" s="76"/>
    </row>
    <row r="73" spans="1:79" ht="49.5" customHeight="1" x14ac:dyDescent="0.2">
      <c r="A73" s="56"/>
      <c r="B73" s="56"/>
      <c r="C73" s="56"/>
      <c r="D73" s="56"/>
      <c r="E73" s="56"/>
      <c r="F73" s="56"/>
      <c r="G73" s="57" t="s">
        <v>92</v>
      </c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9"/>
      <c r="Z73" s="60" t="s">
        <v>76</v>
      </c>
      <c r="AA73" s="60"/>
      <c r="AB73" s="60"/>
      <c r="AC73" s="60"/>
      <c r="AD73" s="60"/>
      <c r="AE73" s="64" t="s">
        <v>71</v>
      </c>
      <c r="AF73" s="65"/>
      <c r="AG73" s="65"/>
      <c r="AH73" s="65"/>
      <c r="AI73" s="65"/>
      <c r="AJ73" s="65"/>
      <c r="AK73" s="65"/>
      <c r="AL73" s="65"/>
      <c r="AM73" s="65"/>
      <c r="AN73" s="66"/>
      <c r="AO73" s="91">
        <v>100</v>
      </c>
      <c r="AP73" s="91"/>
      <c r="AQ73" s="91"/>
      <c r="AR73" s="91"/>
      <c r="AS73" s="91"/>
      <c r="AT73" s="91"/>
      <c r="AU73" s="91"/>
      <c r="AV73" s="91"/>
      <c r="AW73" s="77"/>
      <c r="AX73" s="77"/>
      <c r="AY73" s="77"/>
      <c r="AZ73" s="77"/>
      <c r="BA73" s="77"/>
      <c r="BB73" s="77"/>
      <c r="BC73" s="77"/>
      <c r="BD73" s="77"/>
      <c r="BE73" s="77">
        <f>AO73+AW73</f>
        <v>100</v>
      </c>
      <c r="BF73" s="77"/>
      <c r="BG73" s="77"/>
      <c r="BH73" s="77"/>
      <c r="BI73" s="77"/>
      <c r="BJ73" s="77"/>
      <c r="BK73" s="77"/>
      <c r="BL73" s="77"/>
    </row>
    <row r="74" spans="1:79" ht="11.25" customHeight="1" x14ac:dyDescent="0.2"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</row>
    <row r="75" spans="1:79" ht="32.25" customHeight="1" x14ac:dyDescent="0.2">
      <c r="A75" s="56" t="s">
        <v>18</v>
      </c>
      <c r="B75" s="56"/>
      <c r="C75" s="56"/>
      <c r="D75" s="56"/>
      <c r="E75" s="56"/>
      <c r="F75" s="56"/>
      <c r="G75" s="86" t="s">
        <v>31</v>
      </c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6"/>
      <c r="Z75" s="56" t="s">
        <v>2</v>
      </c>
      <c r="AA75" s="56"/>
      <c r="AB75" s="56"/>
      <c r="AC75" s="56"/>
      <c r="AD75" s="56"/>
      <c r="AE75" s="56" t="s">
        <v>1</v>
      </c>
      <c r="AF75" s="56"/>
      <c r="AG75" s="56"/>
      <c r="AH75" s="56"/>
      <c r="AI75" s="56"/>
      <c r="AJ75" s="56"/>
      <c r="AK75" s="56"/>
      <c r="AL75" s="56"/>
      <c r="AM75" s="56"/>
      <c r="AN75" s="56"/>
      <c r="AO75" s="86" t="s">
        <v>19</v>
      </c>
      <c r="AP75" s="65"/>
      <c r="AQ75" s="65"/>
      <c r="AR75" s="65"/>
      <c r="AS75" s="65"/>
      <c r="AT75" s="65"/>
      <c r="AU75" s="65"/>
      <c r="AV75" s="66"/>
      <c r="AW75" s="86" t="s">
        <v>20</v>
      </c>
      <c r="AX75" s="65"/>
      <c r="AY75" s="65"/>
      <c r="AZ75" s="65"/>
      <c r="BA75" s="65"/>
      <c r="BB75" s="65"/>
      <c r="BC75" s="65"/>
      <c r="BD75" s="66"/>
      <c r="BE75" s="86" t="s">
        <v>17</v>
      </c>
      <c r="BF75" s="65"/>
      <c r="BG75" s="65"/>
      <c r="BH75" s="65"/>
      <c r="BI75" s="65"/>
      <c r="BJ75" s="65"/>
      <c r="BK75" s="65"/>
      <c r="BL75" s="66"/>
    </row>
    <row r="76" spans="1:79" ht="15.75" x14ac:dyDescent="0.2">
      <c r="A76" s="56">
        <v>1</v>
      </c>
      <c r="B76" s="56"/>
      <c r="C76" s="56"/>
      <c r="D76" s="56"/>
      <c r="E76" s="56"/>
      <c r="F76" s="56"/>
      <c r="G76" s="86">
        <v>2</v>
      </c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6"/>
      <c r="Z76" s="56">
        <v>3</v>
      </c>
      <c r="AA76" s="56"/>
      <c r="AB76" s="56"/>
      <c r="AC76" s="56"/>
      <c r="AD76" s="56"/>
      <c r="AE76" s="56">
        <v>4</v>
      </c>
      <c r="AF76" s="56"/>
      <c r="AG76" s="56"/>
      <c r="AH76" s="56"/>
      <c r="AI76" s="56"/>
      <c r="AJ76" s="56"/>
      <c r="AK76" s="56"/>
      <c r="AL76" s="56"/>
      <c r="AM76" s="56"/>
      <c r="AN76" s="56"/>
      <c r="AO76" s="56">
        <v>5</v>
      </c>
      <c r="AP76" s="56"/>
      <c r="AQ76" s="56"/>
      <c r="AR76" s="56"/>
      <c r="AS76" s="56"/>
      <c r="AT76" s="56"/>
      <c r="AU76" s="56"/>
      <c r="AV76" s="56"/>
      <c r="AW76" s="56">
        <v>6</v>
      </c>
      <c r="AX76" s="56"/>
      <c r="AY76" s="56"/>
      <c r="AZ76" s="56"/>
      <c r="BA76" s="56"/>
      <c r="BB76" s="56"/>
      <c r="BC76" s="56"/>
      <c r="BD76" s="56"/>
      <c r="BE76" s="56">
        <v>7</v>
      </c>
      <c r="BF76" s="56"/>
      <c r="BG76" s="56"/>
      <c r="BH76" s="56"/>
      <c r="BI76" s="56"/>
      <c r="BJ76" s="56"/>
      <c r="BK76" s="56"/>
      <c r="BL76" s="56"/>
    </row>
    <row r="77" spans="1:79" ht="36" customHeight="1" x14ac:dyDescent="0.2">
      <c r="A77" s="86"/>
      <c r="B77" s="65"/>
      <c r="C77" s="65"/>
      <c r="D77" s="65"/>
      <c r="E77" s="65"/>
      <c r="F77" s="66"/>
      <c r="G77" s="92" t="s">
        <v>87</v>
      </c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  <c r="AF77" s="93"/>
      <c r="AG77" s="93"/>
      <c r="AH77" s="93"/>
      <c r="AI77" s="93"/>
      <c r="AJ77" s="93"/>
      <c r="AK77" s="93"/>
      <c r="AL77" s="93"/>
      <c r="AM77" s="93"/>
      <c r="AN77" s="93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4"/>
    </row>
    <row r="78" spans="1:79" ht="18" customHeight="1" x14ac:dyDescent="0.2">
      <c r="A78" s="78">
        <v>0</v>
      </c>
      <c r="B78" s="78"/>
      <c r="C78" s="78"/>
      <c r="D78" s="78"/>
      <c r="E78" s="78"/>
      <c r="F78" s="78"/>
      <c r="G78" s="71" t="s">
        <v>50</v>
      </c>
      <c r="H78" s="88"/>
      <c r="I78" s="88"/>
      <c r="J78" s="88"/>
      <c r="K78" s="88"/>
      <c r="L78" s="88"/>
      <c r="M78" s="88"/>
      <c r="N78" s="88"/>
      <c r="O78" s="88"/>
      <c r="P78" s="88"/>
      <c r="Q78" s="88"/>
      <c r="R78" s="88"/>
      <c r="S78" s="88"/>
      <c r="T78" s="88"/>
      <c r="U78" s="88"/>
      <c r="V78" s="88"/>
      <c r="W78" s="88"/>
      <c r="X78" s="88"/>
      <c r="Y78" s="89"/>
      <c r="Z78" s="67"/>
      <c r="AA78" s="67"/>
      <c r="AB78" s="67"/>
      <c r="AC78" s="67"/>
      <c r="AD78" s="67"/>
      <c r="AE78" s="90"/>
      <c r="AF78" s="90"/>
      <c r="AG78" s="90"/>
      <c r="AH78" s="90"/>
      <c r="AI78" s="90"/>
      <c r="AJ78" s="90"/>
      <c r="AK78" s="90"/>
      <c r="AL78" s="90"/>
      <c r="AM78" s="90"/>
      <c r="AN78" s="71"/>
      <c r="AO78" s="76"/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  <c r="BH78" s="76"/>
      <c r="BI78" s="76"/>
      <c r="BJ78" s="76"/>
      <c r="BK78" s="76"/>
      <c r="BL78" s="76"/>
    </row>
    <row r="79" spans="1:79" ht="33.75" customHeight="1" x14ac:dyDescent="0.2">
      <c r="A79" s="56">
        <v>0</v>
      </c>
      <c r="B79" s="56"/>
      <c r="C79" s="56"/>
      <c r="D79" s="56"/>
      <c r="E79" s="56"/>
      <c r="F79" s="56"/>
      <c r="G79" s="57" t="s">
        <v>77</v>
      </c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9"/>
      <c r="Z79" s="60" t="s">
        <v>51</v>
      </c>
      <c r="AA79" s="60"/>
      <c r="AB79" s="60"/>
      <c r="AC79" s="60"/>
      <c r="AD79" s="60"/>
      <c r="AE79" s="64" t="s">
        <v>72</v>
      </c>
      <c r="AF79" s="65"/>
      <c r="AG79" s="65"/>
      <c r="AH79" s="65"/>
      <c r="AI79" s="65"/>
      <c r="AJ79" s="65"/>
      <c r="AK79" s="65"/>
      <c r="AL79" s="65"/>
      <c r="AM79" s="65"/>
      <c r="AN79" s="66"/>
      <c r="AO79" s="77">
        <f>760000+1200000+1674517+500000</f>
        <v>4134517</v>
      </c>
      <c r="AP79" s="77"/>
      <c r="AQ79" s="77"/>
      <c r="AR79" s="77"/>
      <c r="AS79" s="77"/>
      <c r="AT79" s="77"/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>
        <f>AO79+AW79</f>
        <v>4134517</v>
      </c>
      <c r="BF79" s="77"/>
      <c r="BG79" s="77"/>
      <c r="BH79" s="77"/>
      <c r="BI79" s="77"/>
      <c r="BJ79" s="77"/>
      <c r="BK79" s="77"/>
      <c r="BL79" s="77"/>
    </row>
    <row r="80" spans="1:79" ht="18" customHeight="1" x14ac:dyDescent="0.2">
      <c r="A80" s="78">
        <v>0</v>
      </c>
      <c r="B80" s="78"/>
      <c r="C80" s="78"/>
      <c r="D80" s="78"/>
      <c r="E80" s="78"/>
      <c r="F80" s="78"/>
      <c r="G80" s="71" t="s">
        <v>52</v>
      </c>
      <c r="H80" s="72"/>
      <c r="I80" s="72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/>
      <c r="U80" s="72"/>
      <c r="V80" s="72"/>
      <c r="W80" s="72"/>
      <c r="X80" s="72"/>
      <c r="Y80" s="73"/>
      <c r="Z80" s="67"/>
      <c r="AA80" s="67"/>
      <c r="AB80" s="67"/>
      <c r="AC80" s="67"/>
      <c r="AD80" s="67"/>
      <c r="AE80" s="68"/>
      <c r="AF80" s="69"/>
      <c r="AG80" s="69"/>
      <c r="AH80" s="69"/>
      <c r="AI80" s="69"/>
      <c r="AJ80" s="69"/>
      <c r="AK80" s="69"/>
      <c r="AL80" s="69"/>
      <c r="AM80" s="69"/>
      <c r="AN80" s="70"/>
      <c r="AO80" s="76"/>
      <c r="AP80" s="76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76"/>
      <c r="BJ80" s="76"/>
      <c r="BK80" s="76"/>
      <c r="BL80" s="76"/>
    </row>
    <row r="81" spans="1:64" ht="49.5" customHeight="1" x14ac:dyDescent="0.2">
      <c r="A81" s="78"/>
      <c r="B81" s="78"/>
      <c r="C81" s="78"/>
      <c r="D81" s="78"/>
      <c r="E81" s="78"/>
      <c r="F81" s="78"/>
      <c r="G81" s="57" t="s">
        <v>86</v>
      </c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9"/>
      <c r="Z81" s="60" t="s">
        <v>53</v>
      </c>
      <c r="AA81" s="60"/>
      <c r="AB81" s="60"/>
      <c r="AC81" s="60"/>
      <c r="AD81" s="60"/>
      <c r="AE81" s="61" t="s">
        <v>73</v>
      </c>
      <c r="AF81" s="62"/>
      <c r="AG81" s="62"/>
      <c r="AH81" s="62"/>
      <c r="AI81" s="62"/>
      <c r="AJ81" s="62"/>
      <c r="AK81" s="62"/>
      <c r="AL81" s="62"/>
      <c r="AM81" s="62"/>
      <c r="AN81" s="63"/>
      <c r="AO81" s="55">
        <v>13</v>
      </c>
      <c r="AP81" s="55"/>
      <c r="AQ81" s="55"/>
      <c r="AR81" s="55"/>
      <c r="AS81" s="55"/>
      <c r="AT81" s="55"/>
      <c r="AU81" s="55"/>
      <c r="AV81" s="55"/>
      <c r="AW81" s="55"/>
      <c r="AX81" s="55"/>
      <c r="AY81" s="55"/>
      <c r="AZ81" s="55"/>
      <c r="BA81" s="55"/>
      <c r="BB81" s="55"/>
      <c r="BC81" s="55"/>
      <c r="BD81" s="55"/>
      <c r="BE81" s="55">
        <f>AW81+AO81</f>
        <v>13</v>
      </c>
      <c r="BF81" s="55"/>
      <c r="BG81" s="55"/>
      <c r="BH81" s="55"/>
      <c r="BI81" s="55"/>
      <c r="BJ81" s="55"/>
      <c r="BK81" s="55"/>
      <c r="BL81" s="55"/>
    </row>
    <row r="82" spans="1:64" ht="87" customHeight="1" x14ac:dyDescent="0.2">
      <c r="A82" s="56"/>
      <c r="B82" s="56"/>
      <c r="C82" s="56"/>
      <c r="D82" s="56"/>
      <c r="E82" s="56"/>
      <c r="F82" s="56"/>
      <c r="G82" s="57" t="s">
        <v>94</v>
      </c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9"/>
      <c r="Z82" s="60" t="s">
        <v>53</v>
      </c>
      <c r="AA82" s="60"/>
      <c r="AB82" s="60"/>
      <c r="AC82" s="60"/>
      <c r="AD82" s="60"/>
      <c r="AE82" s="61" t="s">
        <v>90</v>
      </c>
      <c r="AF82" s="62"/>
      <c r="AG82" s="62"/>
      <c r="AH82" s="62"/>
      <c r="AI82" s="62"/>
      <c r="AJ82" s="62"/>
      <c r="AK82" s="62"/>
      <c r="AL82" s="62"/>
      <c r="AM82" s="62"/>
      <c r="AN82" s="63"/>
      <c r="AO82" s="55">
        <f>2+1+1</f>
        <v>4</v>
      </c>
      <c r="AP82" s="55"/>
      <c r="AQ82" s="55"/>
      <c r="AR82" s="55"/>
      <c r="AS82" s="55"/>
      <c r="AT82" s="55"/>
      <c r="AU82" s="55"/>
      <c r="AV82" s="55"/>
      <c r="AW82" s="87"/>
      <c r="AX82" s="87"/>
      <c r="AY82" s="87"/>
      <c r="AZ82" s="87"/>
      <c r="BA82" s="87"/>
      <c r="BB82" s="87"/>
      <c r="BC82" s="87"/>
      <c r="BD82" s="87"/>
      <c r="BE82" s="55">
        <f>AO82+AW82</f>
        <v>4</v>
      </c>
      <c r="BF82" s="55"/>
      <c r="BG82" s="55"/>
      <c r="BH82" s="55"/>
      <c r="BI82" s="55"/>
      <c r="BJ82" s="55"/>
      <c r="BK82" s="55"/>
      <c r="BL82" s="55"/>
    </row>
    <row r="83" spans="1:64" ht="18.75" customHeight="1" x14ac:dyDescent="0.2">
      <c r="A83" s="78">
        <v>0</v>
      </c>
      <c r="B83" s="78"/>
      <c r="C83" s="78"/>
      <c r="D83" s="78"/>
      <c r="E83" s="78"/>
      <c r="F83" s="78"/>
      <c r="G83" s="71" t="s">
        <v>54</v>
      </c>
      <c r="H83" s="72"/>
      <c r="I83" s="72"/>
      <c r="J83" s="72"/>
      <c r="K83" s="72"/>
      <c r="L83" s="72"/>
      <c r="M83" s="72"/>
      <c r="N83" s="72"/>
      <c r="O83" s="72"/>
      <c r="P83" s="72"/>
      <c r="Q83" s="72"/>
      <c r="R83" s="72"/>
      <c r="S83" s="72"/>
      <c r="T83" s="72"/>
      <c r="U83" s="72"/>
      <c r="V83" s="72"/>
      <c r="W83" s="72"/>
      <c r="X83" s="72"/>
      <c r="Y83" s="73"/>
      <c r="Z83" s="67"/>
      <c r="AA83" s="67"/>
      <c r="AB83" s="67"/>
      <c r="AC83" s="67"/>
      <c r="AD83" s="67"/>
      <c r="AE83" s="68"/>
      <c r="AF83" s="69"/>
      <c r="AG83" s="69"/>
      <c r="AH83" s="69"/>
      <c r="AI83" s="69"/>
      <c r="AJ83" s="69"/>
      <c r="AK83" s="69"/>
      <c r="AL83" s="69"/>
      <c r="AM83" s="69"/>
      <c r="AN83" s="70"/>
      <c r="AO83" s="76"/>
      <c r="AP83" s="76"/>
      <c r="AQ83" s="76"/>
      <c r="AR83" s="76"/>
      <c r="AS83" s="76"/>
      <c r="AT83" s="76"/>
      <c r="AU83" s="76"/>
      <c r="AV83" s="76"/>
      <c r="AW83" s="76"/>
      <c r="AX83" s="76"/>
      <c r="AY83" s="76"/>
      <c r="AZ83" s="76"/>
      <c r="BA83" s="76"/>
      <c r="BB83" s="76"/>
      <c r="BC83" s="76"/>
      <c r="BD83" s="76"/>
      <c r="BE83" s="76"/>
      <c r="BF83" s="76"/>
      <c r="BG83" s="76"/>
      <c r="BH83" s="76"/>
      <c r="BI83" s="76"/>
      <c r="BJ83" s="76"/>
      <c r="BK83" s="76"/>
      <c r="BL83" s="76"/>
    </row>
    <row r="84" spans="1:64" ht="39" customHeight="1" x14ac:dyDescent="0.2">
      <c r="A84" s="56">
        <v>0</v>
      </c>
      <c r="B84" s="56"/>
      <c r="C84" s="56"/>
      <c r="D84" s="56"/>
      <c r="E84" s="56"/>
      <c r="F84" s="56"/>
      <c r="G84" s="57" t="s">
        <v>78</v>
      </c>
      <c r="H84" s="58"/>
      <c r="I84" s="58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9"/>
      <c r="Z84" s="60" t="s">
        <v>51</v>
      </c>
      <c r="AA84" s="60"/>
      <c r="AB84" s="60"/>
      <c r="AC84" s="60"/>
      <c r="AD84" s="60"/>
      <c r="AE84" s="64" t="s">
        <v>71</v>
      </c>
      <c r="AF84" s="65"/>
      <c r="AG84" s="65"/>
      <c r="AH84" s="65"/>
      <c r="AI84" s="65"/>
      <c r="AJ84" s="65"/>
      <c r="AK84" s="65"/>
      <c r="AL84" s="65"/>
      <c r="AM84" s="65"/>
      <c r="AN84" s="66"/>
      <c r="AO84" s="77">
        <f>AO79/AO82</f>
        <v>1033629.25</v>
      </c>
      <c r="AP84" s="77"/>
      <c r="AQ84" s="77"/>
      <c r="AR84" s="77"/>
      <c r="AS84" s="77"/>
      <c r="AT84" s="77"/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>
        <f>AO84+AW84</f>
        <v>1033629.25</v>
      </c>
      <c r="BF84" s="77"/>
      <c r="BG84" s="77"/>
      <c r="BH84" s="77"/>
      <c r="BI84" s="77"/>
      <c r="BJ84" s="77"/>
      <c r="BK84" s="77"/>
      <c r="BL84" s="77"/>
    </row>
    <row r="85" spans="1:64" ht="18.75" customHeight="1" x14ac:dyDescent="0.2">
      <c r="A85" s="78">
        <v>0</v>
      </c>
      <c r="B85" s="78"/>
      <c r="C85" s="78"/>
      <c r="D85" s="78"/>
      <c r="E85" s="78"/>
      <c r="F85" s="78"/>
      <c r="G85" s="71" t="s">
        <v>55</v>
      </c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3"/>
      <c r="Z85" s="67"/>
      <c r="AA85" s="67"/>
      <c r="AB85" s="67"/>
      <c r="AC85" s="67"/>
      <c r="AD85" s="67"/>
      <c r="AE85" s="68"/>
      <c r="AF85" s="69"/>
      <c r="AG85" s="69"/>
      <c r="AH85" s="69"/>
      <c r="AI85" s="69"/>
      <c r="AJ85" s="69"/>
      <c r="AK85" s="69"/>
      <c r="AL85" s="69"/>
      <c r="AM85" s="69"/>
      <c r="AN85" s="70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</row>
    <row r="86" spans="1:64" ht="85.5" customHeight="1" x14ac:dyDescent="0.2">
      <c r="A86" s="56"/>
      <c r="B86" s="56"/>
      <c r="C86" s="56"/>
      <c r="D86" s="56"/>
      <c r="E86" s="56"/>
      <c r="F86" s="56"/>
      <c r="G86" s="57" t="s">
        <v>105</v>
      </c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9"/>
      <c r="Z86" s="60" t="s">
        <v>76</v>
      </c>
      <c r="AA86" s="60"/>
      <c r="AB86" s="60"/>
      <c r="AC86" s="60"/>
      <c r="AD86" s="60"/>
      <c r="AE86" s="64" t="s">
        <v>71</v>
      </c>
      <c r="AF86" s="65"/>
      <c r="AG86" s="65"/>
      <c r="AH86" s="65"/>
      <c r="AI86" s="65"/>
      <c r="AJ86" s="65"/>
      <c r="AK86" s="65"/>
      <c r="AL86" s="65"/>
      <c r="AM86" s="65"/>
      <c r="AN86" s="66"/>
      <c r="AO86" s="77">
        <v>100</v>
      </c>
      <c r="AP86" s="77"/>
      <c r="AQ86" s="77"/>
      <c r="AR86" s="77"/>
      <c r="AS86" s="77"/>
      <c r="AT86" s="77"/>
      <c r="AU86" s="77"/>
      <c r="AV86" s="77"/>
      <c r="AW86" s="80"/>
      <c r="AX86" s="80"/>
      <c r="AY86" s="80"/>
      <c r="AZ86" s="80"/>
      <c r="BA86" s="80"/>
      <c r="BB86" s="80"/>
      <c r="BC86" s="80"/>
      <c r="BD86" s="80"/>
      <c r="BE86" s="77">
        <f>AO86+AW86</f>
        <v>100</v>
      </c>
      <c r="BF86" s="77"/>
      <c r="BG86" s="77"/>
      <c r="BH86" s="77"/>
      <c r="BI86" s="77"/>
      <c r="BJ86" s="77"/>
      <c r="BK86" s="77"/>
      <c r="BL86" s="77"/>
    </row>
    <row r="87" spans="1:64" ht="14.25" customHeight="1" x14ac:dyDescent="0.2">
      <c r="A87" s="29"/>
      <c r="B87" s="29"/>
      <c r="C87" s="29"/>
      <c r="D87" s="29"/>
      <c r="E87" s="29"/>
      <c r="F87" s="29"/>
      <c r="G87" s="51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52"/>
      <c r="AA87" s="52"/>
      <c r="AB87" s="52"/>
      <c r="AC87" s="52"/>
      <c r="AD87" s="52"/>
      <c r="AE87" s="52"/>
      <c r="AF87" s="29"/>
      <c r="AG87" s="29"/>
      <c r="AH87" s="29"/>
      <c r="AI87" s="29"/>
      <c r="AJ87" s="29"/>
      <c r="AK87" s="29"/>
      <c r="AL87" s="29"/>
      <c r="AM87" s="29"/>
      <c r="AN87" s="29"/>
      <c r="AO87" s="53"/>
      <c r="AP87" s="53"/>
      <c r="AQ87" s="53"/>
      <c r="AR87" s="53"/>
      <c r="AS87" s="53"/>
      <c r="AT87" s="53"/>
      <c r="AU87" s="53"/>
      <c r="AV87" s="53"/>
      <c r="AW87" s="54"/>
      <c r="AX87" s="54"/>
      <c r="AY87" s="54"/>
      <c r="AZ87" s="54"/>
      <c r="BA87" s="54"/>
      <c r="BB87" s="54"/>
      <c r="BC87" s="54"/>
      <c r="BD87" s="54"/>
      <c r="BE87" s="53"/>
      <c r="BF87" s="53"/>
      <c r="BG87" s="53"/>
      <c r="BH87" s="53"/>
      <c r="BI87" s="53"/>
      <c r="BJ87" s="53"/>
      <c r="BK87" s="53"/>
      <c r="BL87" s="53"/>
    </row>
    <row r="88" spans="1:64" ht="34.5" customHeight="1" x14ac:dyDescent="0.2">
      <c r="A88" s="56" t="s">
        <v>18</v>
      </c>
      <c r="B88" s="56"/>
      <c r="C88" s="56"/>
      <c r="D88" s="56"/>
      <c r="E88" s="56"/>
      <c r="F88" s="56"/>
      <c r="G88" s="86" t="s">
        <v>31</v>
      </c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6"/>
      <c r="Z88" s="56" t="s">
        <v>2</v>
      </c>
      <c r="AA88" s="56"/>
      <c r="AB88" s="56"/>
      <c r="AC88" s="56"/>
      <c r="AD88" s="56"/>
      <c r="AE88" s="56" t="s">
        <v>1</v>
      </c>
      <c r="AF88" s="56"/>
      <c r="AG88" s="56"/>
      <c r="AH88" s="56"/>
      <c r="AI88" s="56"/>
      <c r="AJ88" s="56"/>
      <c r="AK88" s="56"/>
      <c r="AL88" s="56"/>
      <c r="AM88" s="56"/>
      <c r="AN88" s="56"/>
      <c r="AO88" s="86" t="s">
        <v>19</v>
      </c>
      <c r="AP88" s="65"/>
      <c r="AQ88" s="65"/>
      <c r="AR88" s="65"/>
      <c r="AS88" s="65"/>
      <c r="AT88" s="65"/>
      <c r="AU88" s="65"/>
      <c r="AV88" s="66"/>
      <c r="AW88" s="86" t="s">
        <v>20</v>
      </c>
      <c r="AX88" s="65"/>
      <c r="AY88" s="65"/>
      <c r="AZ88" s="65"/>
      <c r="BA88" s="65"/>
      <c r="BB88" s="65"/>
      <c r="BC88" s="65"/>
      <c r="BD88" s="66"/>
      <c r="BE88" s="86" t="s">
        <v>17</v>
      </c>
      <c r="BF88" s="65"/>
      <c r="BG88" s="65"/>
      <c r="BH88" s="65"/>
      <c r="BI88" s="65"/>
      <c r="BJ88" s="65"/>
      <c r="BK88" s="65"/>
      <c r="BL88" s="66"/>
    </row>
    <row r="89" spans="1:64" ht="18" customHeight="1" x14ac:dyDescent="0.2">
      <c r="A89" s="56">
        <v>1</v>
      </c>
      <c r="B89" s="56"/>
      <c r="C89" s="56"/>
      <c r="D89" s="56"/>
      <c r="E89" s="56"/>
      <c r="F89" s="56"/>
      <c r="G89" s="86">
        <v>2</v>
      </c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6"/>
      <c r="Z89" s="56">
        <v>3</v>
      </c>
      <c r="AA89" s="56"/>
      <c r="AB89" s="56"/>
      <c r="AC89" s="56"/>
      <c r="AD89" s="56"/>
      <c r="AE89" s="56">
        <v>4</v>
      </c>
      <c r="AF89" s="56"/>
      <c r="AG89" s="56"/>
      <c r="AH89" s="56"/>
      <c r="AI89" s="56"/>
      <c r="AJ89" s="56"/>
      <c r="AK89" s="56"/>
      <c r="AL89" s="56"/>
      <c r="AM89" s="56"/>
      <c r="AN89" s="56"/>
      <c r="AO89" s="56">
        <v>5</v>
      </c>
      <c r="AP89" s="56"/>
      <c r="AQ89" s="56"/>
      <c r="AR89" s="56"/>
      <c r="AS89" s="56"/>
      <c r="AT89" s="56"/>
      <c r="AU89" s="56"/>
      <c r="AV89" s="56"/>
      <c r="AW89" s="56">
        <v>6</v>
      </c>
      <c r="AX89" s="56"/>
      <c r="AY89" s="56"/>
      <c r="AZ89" s="56"/>
      <c r="BA89" s="56"/>
      <c r="BB89" s="56"/>
      <c r="BC89" s="56"/>
      <c r="BD89" s="56"/>
      <c r="BE89" s="56">
        <v>7</v>
      </c>
      <c r="BF89" s="56"/>
      <c r="BG89" s="56"/>
      <c r="BH89" s="56"/>
      <c r="BI89" s="56"/>
      <c r="BJ89" s="56"/>
      <c r="BK89" s="56"/>
      <c r="BL89" s="56"/>
    </row>
    <row r="90" spans="1:64" ht="17.25" customHeight="1" x14ac:dyDescent="0.2">
      <c r="A90" s="86"/>
      <c r="B90" s="65"/>
      <c r="C90" s="65"/>
      <c r="D90" s="65"/>
      <c r="E90" s="65"/>
      <c r="F90" s="66"/>
      <c r="G90" s="92" t="s">
        <v>102</v>
      </c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  <c r="AF90" s="93"/>
      <c r="AG90" s="93"/>
      <c r="AH90" s="93"/>
      <c r="AI90" s="93"/>
      <c r="AJ90" s="93"/>
      <c r="AK90" s="93"/>
      <c r="AL90" s="93"/>
      <c r="AM90" s="93"/>
      <c r="AN90" s="93"/>
      <c r="AO90" s="93"/>
      <c r="AP90" s="93"/>
      <c r="AQ90" s="93"/>
      <c r="AR90" s="93"/>
      <c r="AS90" s="93"/>
      <c r="AT90" s="93"/>
      <c r="AU90" s="93"/>
      <c r="AV90" s="93"/>
      <c r="AW90" s="93"/>
      <c r="AX90" s="93"/>
      <c r="AY90" s="93"/>
      <c r="AZ90" s="93"/>
      <c r="BA90" s="93"/>
      <c r="BB90" s="93"/>
      <c r="BC90" s="93"/>
      <c r="BD90" s="93"/>
      <c r="BE90" s="93"/>
      <c r="BF90" s="93"/>
      <c r="BG90" s="93"/>
      <c r="BH90" s="93"/>
      <c r="BI90" s="93"/>
      <c r="BJ90" s="93"/>
      <c r="BK90" s="93"/>
      <c r="BL90" s="94"/>
    </row>
    <row r="91" spans="1:64" ht="18.75" customHeight="1" x14ac:dyDescent="0.2">
      <c r="A91" s="78">
        <v>0</v>
      </c>
      <c r="B91" s="78"/>
      <c r="C91" s="78"/>
      <c r="D91" s="78"/>
      <c r="E91" s="78"/>
      <c r="F91" s="78"/>
      <c r="G91" s="71" t="s">
        <v>50</v>
      </c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9"/>
      <c r="Z91" s="67"/>
      <c r="AA91" s="67"/>
      <c r="AB91" s="67"/>
      <c r="AC91" s="67"/>
      <c r="AD91" s="67"/>
      <c r="AE91" s="90"/>
      <c r="AF91" s="90"/>
      <c r="AG91" s="90"/>
      <c r="AH91" s="90"/>
      <c r="AI91" s="90"/>
      <c r="AJ91" s="90"/>
      <c r="AK91" s="90"/>
      <c r="AL91" s="90"/>
      <c r="AM91" s="90"/>
      <c r="AN91" s="71"/>
      <c r="AO91" s="76"/>
      <c r="AP91" s="76"/>
      <c r="AQ91" s="7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76"/>
      <c r="BK91" s="76"/>
      <c r="BL91" s="76"/>
    </row>
    <row r="92" spans="1:64" ht="39.75" customHeight="1" x14ac:dyDescent="0.2">
      <c r="A92" s="56">
        <v>0</v>
      </c>
      <c r="B92" s="56"/>
      <c r="C92" s="56"/>
      <c r="D92" s="56"/>
      <c r="E92" s="56"/>
      <c r="F92" s="56"/>
      <c r="G92" s="57" t="s">
        <v>97</v>
      </c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9"/>
      <c r="Z92" s="60" t="s">
        <v>51</v>
      </c>
      <c r="AA92" s="60"/>
      <c r="AB92" s="60"/>
      <c r="AC92" s="60"/>
      <c r="AD92" s="60"/>
      <c r="AE92" s="64" t="s">
        <v>72</v>
      </c>
      <c r="AF92" s="65"/>
      <c r="AG92" s="65"/>
      <c r="AH92" s="65"/>
      <c r="AI92" s="65"/>
      <c r="AJ92" s="65"/>
      <c r="AK92" s="65"/>
      <c r="AL92" s="65"/>
      <c r="AM92" s="65"/>
      <c r="AN92" s="66"/>
      <c r="AO92" s="77">
        <f>1000000-700000</f>
        <v>300000</v>
      </c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>
        <f>AO92+AW92</f>
        <v>300000</v>
      </c>
      <c r="BF92" s="77"/>
      <c r="BG92" s="77"/>
      <c r="BH92" s="77"/>
      <c r="BI92" s="77"/>
      <c r="BJ92" s="77"/>
      <c r="BK92" s="77"/>
      <c r="BL92" s="77"/>
    </row>
    <row r="93" spans="1:64" ht="18.75" customHeight="1" x14ac:dyDescent="0.2">
      <c r="A93" s="78">
        <v>0</v>
      </c>
      <c r="B93" s="78"/>
      <c r="C93" s="78"/>
      <c r="D93" s="78"/>
      <c r="E93" s="78"/>
      <c r="F93" s="78"/>
      <c r="G93" s="71" t="s">
        <v>52</v>
      </c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3"/>
      <c r="Z93" s="67"/>
      <c r="AA93" s="67"/>
      <c r="AB93" s="67"/>
      <c r="AC93" s="67"/>
      <c r="AD93" s="67"/>
      <c r="AE93" s="68"/>
      <c r="AF93" s="69"/>
      <c r="AG93" s="69"/>
      <c r="AH93" s="69"/>
      <c r="AI93" s="69"/>
      <c r="AJ93" s="69"/>
      <c r="AK93" s="69"/>
      <c r="AL93" s="69"/>
      <c r="AM93" s="69"/>
      <c r="AN93" s="70"/>
      <c r="AO93" s="76"/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  <c r="BH93" s="76"/>
      <c r="BI93" s="76"/>
      <c r="BJ93" s="76"/>
      <c r="BK93" s="76"/>
      <c r="BL93" s="76"/>
    </row>
    <row r="94" spans="1:64" ht="65.25" customHeight="1" x14ac:dyDescent="0.2">
      <c r="A94" s="56"/>
      <c r="B94" s="56"/>
      <c r="C94" s="56"/>
      <c r="D94" s="56"/>
      <c r="E94" s="56"/>
      <c r="F94" s="56"/>
      <c r="G94" s="57" t="s">
        <v>103</v>
      </c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9"/>
      <c r="Z94" s="60" t="s">
        <v>53</v>
      </c>
      <c r="AA94" s="60"/>
      <c r="AB94" s="60"/>
      <c r="AC94" s="60"/>
      <c r="AD94" s="60"/>
      <c r="AE94" s="61" t="s">
        <v>98</v>
      </c>
      <c r="AF94" s="62"/>
      <c r="AG94" s="62"/>
      <c r="AH94" s="62"/>
      <c r="AI94" s="62"/>
      <c r="AJ94" s="62"/>
      <c r="AK94" s="62"/>
      <c r="AL94" s="62"/>
      <c r="AM94" s="62"/>
      <c r="AN94" s="63"/>
      <c r="AO94" s="87">
        <f>2+1-2</f>
        <v>1</v>
      </c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55">
        <f>AO94+AW94</f>
        <v>1</v>
      </c>
      <c r="BF94" s="55"/>
      <c r="BG94" s="55"/>
      <c r="BH94" s="55"/>
      <c r="BI94" s="55"/>
      <c r="BJ94" s="55"/>
      <c r="BK94" s="55"/>
      <c r="BL94" s="55"/>
    </row>
    <row r="95" spans="1:64" ht="18" customHeight="1" x14ac:dyDescent="0.2">
      <c r="A95" s="78">
        <v>0</v>
      </c>
      <c r="B95" s="78"/>
      <c r="C95" s="78"/>
      <c r="D95" s="78"/>
      <c r="E95" s="78"/>
      <c r="F95" s="78"/>
      <c r="G95" s="71" t="s">
        <v>54</v>
      </c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3"/>
      <c r="Z95" s="67"/>
      <c r="AA95" s="67"/>
      <c r="AB95" s="67"/>
      <c r="AC95" s="67"/>
      <c r="AD95" s="67"/>
      <c r="AE95" s="68"/>
      <c r="AF95" s="69"/>
      <c r="AG95" s="69"/>
      <c r="AH95" s="69"/>
      <c r="AI95" s="69"/>
      <c r="AJ95" s="69"/>
      <c r="AK95" s="69"/>
      <c r="AL95" s="69"/>
      <c r="AM95" s="69"/>
      <c r="AN95" s="70"/>
      <c r="AO95" s="76"/>
      <c r="AP95" s="76"/>
      <c r="AQ95" s="76"/>
      <c r="AR95" s="76"/>
      <c r="AS95" s="76"/>
      <c r="AT95" s="76"/>
      <c r="AU95" s="76"/>
      <c r="AV95" s="76"/>
      <c r="AW95" s="76"/>
      <c r="AX95" s="76"/>
      <c r="AY95" s="76"/>
      <c r="AZ95" s="76"/>
      <c r="BA95" s="76"/>
      <c r="BB95" s="76"/>
      <c r="BC95" s="76"/>
      <c r="BD95" s="76"/>
      <c r="BE95" s="76"/>
      <c r="BF95" s="76"/>
      <c r="BG95" s="76"/>
      <c r="BH95" s="76"/>
      <c r="BI95" s="76"/>
      <c r="BJ95" s="76"/>
      <c r="BK95" s="76"/>
      <c r="BL95" s="76"/>
    </row>
    <row r="96" spans="1:64" ht="36" customHeight="1" x14ac:dyDescent="0.2">
      <c r="A96" s="56">
        <v>0</v>
      </c>
      <c r="B96" s="56"/>
      <c r="C96" s="56"/>
      <c r="D96" s="56"/>
      <c r="E96" s="56"/>
      <c r="F96" s="56"/>
      <c r="G96" s="57" t="s">
        <v>99</v>
      </c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9"/>
      <c r="Z96" s="60" t="s">
        <v>51</v>
      </c>
      <c r="AA96" s="60"/>
      <c r="AB96" s="60"/>
      <c r="AC96" s="60"/>
      <c r="AD96" s="60"/>
      <c r="AE96" s="64" t="s">
        <v>71</v>
      </c>
      <c r="AF96" s="65"/>
      <c r="AG96" s="65"/>
      <c r="AH96" s="65"/>
      <c r="AI96" s="65"/>
      <c r="AJ96" s="65"/>
      <c r="AK96" s="65"/>
      <c r="AL96" s="65"/>
      <c r="AM96" s="65"/>
      <c r="AN96" s="66"/>
      <c r="AO96" s="77">
        <f>AO92/AO94</f>
        <v>300000</v>
      </c>
      <c r="AP96" s="77"/>
      <c r="AQ96" s="77"/>
      <c r="AR96" s="77"/>
      <c r="AS96" s="77"/>
      <c r="AT96" s="77"/>
      <c r="AU96" s="77"/>
      <c r="AV96" s="77"/>
      <c r="AW96" s="77"/>
      <c r="AX96" s="77"/>
      <c r="AY96" s="77"/>
      <c r="AZ96" s="77"/>
      <c r="BA96" s="77"/>
      <c r="BB96" s="77"/>
      <c r="BC96" s="77"/>
      <c r="BD96" s="77"/>
      <c r="BE96" s="77">
        <f>AO96+AW96</f>
        <v>300000</v>
      </c>
      <c r="BF96" s="77"/>
      <c r="BG96" s="77"/>
      <c r="BH96" s="77"/>
      <c r="BI96" s="77"/>
      <c r="BJ96" s="77"/>
      <c r="BK96" s="77"/>
      <c r="BL96" s="77"/>
    </row>
    <row r="97" spans="1:64" ht="18.75" customHeight="1" x14ac:dyDescent="0.2">
      <c r="A97" s="78">
        <v>0</v>
      </c>
      <c r="B97" s="78"/>
      <c r="C97" s="78"/>
      <c r="D97" s="78"/>
      <c r="E97" s="78"/>
      <c r="F97" s="78"/>
      <c r="G97" s="71" t="s">
        <v>55</v>
      </c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3"/>
      <c r="Z97" s="67"/>
      <c r="AA97" s="67"/>
      <c r="AB97" s="67"/>
      <c r="AC97" s="67"/>
      <c r="AD97" s="67"/>
      <c r="AE97" s="68"/>
      <c r="AF97" s="69"/>
      <c r="AG97" s="69"/>
      <c r="AH97" s="69"/>
      <c r="AI97" s="69"/>
      <c r="AJ97" s="69"/>
      <c r="AK97" s="69"/>
      <c r="AL97" s="69"/>
      <c r="AM97" s="69"/>
      <c r="AN97" s="70"/>
      <c r="AO97" s="76"/>
      <c r="AP97" s="76"/>
      <c r="AQ97" s="76"/>
      <c r="AR97" s="76"/>
      <c r="AS97" s="76"/>
      <c r="AT97" s="76"/>
      <c r="AU97" s="76"/>
      <c r="AV97" s="76"/>
      <c r="AW97" s="76"/>
      <c r="AX97" s="76"/>
      <c r="AY97" s="76"/>
      <c r="AZ97" s="76"/>
      <c r="BA97" s="76"/>
      <c r="BB97" s="76"/>
      <c r="BC97" s="76"/>
      <c r="BD97" s="76"/>
      <c r="BE97" s="76"/>
      <c r="BF97" s="76"/>
      <c r="BG97" s="76"/>
      <c r="BH97" s="76"/>
      <c r="BI97" s="76"/>
      <c r="BJ97" s="76"/>
      <c r="BK97" s="76"/>
      <c r="BL97" s="76"/>
    </row>
    <row r="98" spans="1:64" ht="71.25" customHeight="1" x14ac:dyDescent="0.2">
      <c r="A98" s="56"/>
      <c r="B98" s="56"/>
      <c r="C98" s="56"/>
      <c r="D98" s="56"/>
      <c r="E98" s="56"/>
      <c r="F98" s="56"/>
      <c r="G98" s="57" t="s">
        <v>100</v>
      </c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9"/>
      <c r="Z98" s="60" t="s">
        <v>76</v>
      </c>
      <c r="AA98" s="60"/>
      <c r="AB98" s="60"/>
      <c r="AC98" s="60"/>
      <c r="AD98" s="60"/>
      <c r="AE98" s="64" t="s">
        <v>71</v>
      </c>
      <c r="AF98" s="65"/>
      <c r="AG98" s="65"/>
      <c r="AH98" s="65"/>
      <c r="AI98" s="65"/>
      <c r="AJ98" s="65"/>
      <c r="AK98" s="65"/>
      <c r="AL98" s="65"/>
      <c r="AM98" s="65"/>
      <c r="AN98" s="66"/>
      <c r="AO98" s="77">
        <v>100</v>
      </c>
      <c r="AP98" s="77"/>
      <c r="AQ98" s="77"/>
      <c r="AR98" s="77"/>
      <c r="AS98" s="77"/>
      <c r="AT98" s="77"/>
      <c r="AU98" s="77"/>
      <c r="AV98" s="77"/>
      <c r="AW98" s="80"/>
      <c r="AX98" s="80"/>
      <c r="AY98" s="80"/>
      <c r="AZ98" s="80"/>
      <c r="BA98" s="80"/>
      <c r="BB98" s="80"/>
      <c r="BC98" s="80"/>
      <c r="BD98" s="80"/>
      <c r="BE98" s="77">
        <f>AO98+AW98</f>
        <v>100</v>
      </c>
      <c r="BF98" s="77"/>
      <c r="BG98" s="77"/>
      <c r="BH98" s="77"/>
      <c r="BI98" s="77"/>
      <c r="BJ98" s="77"/>
      <c r="BK98" s="77"/>
      <c r="BL98" s="77"/>
    </row>
    <row r="99" spans="1:64" ht="36" customHeight="1" x14ac:dyDescent="0.2"/>
    <row r="100" spans="1:64" ht="33" customHeight="1" x14ac:dyDescent="0.25">
      <c r="A100" s="74" t="s">
        <v>95</v>
      </c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48"/>
      <c r="AO100" s="102" t="s">
        <v>96</v>
      </c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</row>
    <row r="101" spans="1:64" ht="18" customHeight="1" x14ac:dyDescent="0.2">
      <c r="W101" s="75" t="s">
        <v>5</v>
      </c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75"/>
      <c r="AI101" s="75"/>
      <c r="AJ101" s="75"/>
      <c r="AK101" s="75"/>
      <c r="AL101" s="75"/>
      <c r="AM101" s="75"/>
      <c r="AN101" s="43"/>
      <c r="AO101" s="75" t="s">
        <v>79</v>
      </c>
      <c r="AP101" s="75"/>
      <c r="AQ101" s="75"/>
      <c r="AR101" s="75"/>
      <c r="AS101" s="75"/>
      <c r="AT101" s="75"/>
      <c r="AU101" s="75"/>
      <c r="AV101" s="75"/>
      <c r="AW101" s="75"/>
      <c r="AX101" s="75"/>
      <c r="AY101" s="75"/>
      <c r="AZ101" s="75"/>
      <c r="BA101" s="75"/>
      <c r="BB101" s="75"/>
      <c r="BC101" s="75"/>
      <c r="BD101" s="75"/>
      <c r="BE101" s="75"/>
      <c r="BF101" s="75"/>
      <c r="BG101" s="75"/>
    </row>
    <row r="102" spans="1:64" ht="15.75" customHeight="1" x14ac:dyDescent="0.2">
      <c r="A102" s="81" t="s">
        <v>3</v>
      </c>
      <c r="B102" s="81"/>
      <c r="C102" s="81"/>
      <c r="D102" s="81"/>
      <c r="E102" s="81"/>
      <c r="F102" s="81"/>
    </row>
    <row r="103" spans="1:64" ht="18.75" customHeight="1" x14ac:dyDescent="0.2">
      <c r="A103" s="82" t="s">
        <v>58</v>
      </c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82"/>
      <c r="U103" s="82"/>
      <c r="V103" s="82"/>
      <c r="W103" s="36"/>
      <c r="X103" s="36"/>
      <c r="Y103" s="36"/>
      <c r="Z103" s="36"/>
      <c r="AA103" s="36"/>
      <c r="AB103" s="36"/>
      <c r="AC103" s="36"/>
      <c r="AD103" s="36"/>
      <c r="AE103" s="36"/>
      <c r="AF103" s="36"/>
      <c r="AG103" s="36"/>
      <c r="AH103" s="36"/>
      <c r="AI103" s="36"/>
      <c r="AJ103" s="36"/>
      <c r="AK103" s="36"/>
      <c r="AL103" s="36"/>
      <c r="AM103" s="36"/>
      <c r="AN103" s="36"/>
      <c r="AO103" s="36"/>
      <c r="AP103" s="36"/>
      <c r="AQ103" s="36"/>
      <c r="AR103" s="36"/>
      <c r="AS103" s="36"/>
      <c r="AT103" s="37"/>
    </row>
    <row r="104" spans="1:64" x14ac:dyDescent="0.2">
      <c r="A104" s="79" t="s">
        <v>34</v>
      </c>
      <c r="B104" s="79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</row>
    <row r="105" spans="1:64" ht="10.5" customHeight="1" x14ac:dyDescent="0.2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</row>
    <row r="106" spans="1:64" ht="25.5" customHeight="1" x14ac:dyDescent="0.25">
      <c r="A106" s="74" t="s">
        <v>59</v>
      </c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3"/>
      <c r="AO106" s="102" t="s">
        <v>80</v>
      </c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</row>
    <row r="107" spans="1:64" x14ac:dyDescent="0.2">
      <c r="W107" s="75" t="s">
        <v>5</v>
      </c>
      <c r="X107" s="75"/>
      <c r="Y107" s="75"/>
      <c r="Z107" s="75"/>
      <c r="AA107" s="75"/>
      <c r="AB107" s="75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43"/>
      <c r="AO107" s="75" t="s">
        <v>79</v>
      </c>
      <c r="AP107" s="75"/>
      <c r="AQ107" s="75"/>
      <c r="AR107" s="75"/>
      <c r="AS107" s="75"/>
      <c r="AT107" s="75"/>
      <c r="AU107" s="75"/>
      <c r="AV107" s="75"/>
      <c r="AW107" s="75"/>
      <c r="AX107" s="75"/>
      <c r="AY107" s="75"/>
      <c r="AZ107" s="75"/>
      <c r="BA107" s="75"/>
      <c r="BB107" s="75"/>
      <c r="BC107" s="75"/>
      <c r="BD107" s="75"/>
      <c r="BE107" s="75"/>
      <c r="BF107" s="75"/>
      <c r="BG107" s="75"/>
    </row>
    <row r="108" spans="1:64" ht="18.75" customHeight="1" x14ac:dyDescent="0.25">
      <c r="A108" s="100">
        <f>AO7</f>
        <v>45596</v>
      </c>
      <c r="B108" s="100"/>
      <c r="C108" s="100"/>
      <c r="D108" s="100"/>
      <c r="E108" s="100"/>
      <c r="F108" s="100"/>
      <c r="G108" s="100"/>
      <c r="H108" s="100"/>
    </row>
    <row r="109" spans="1:64" ht="15" customHeight="1" x14ac:dyDescent="0.2">
      <c r="A109" s="99" t="s">
        <v>32</v>
      </c>
      <c r="B109" s="99"/>
      <c r="C109" s="99"/>
      <c r="D109" s="99"/>
      <c r="E109" s="99"/>
      <c r="F109" s="99"/>
      <c r="G109" s="99"/>
      <c r="H109" s="99"/>
      <c r="I109" s="14"/>
      <c r="J109" s="14"/>
      <c r="K109" s="14"/>
      <c r="L109" s="14"/>
      <c r="M109" s="14"/>
      <c r="N109" s="14"/>
      <c r="O109" s="14"/>
      <c r="P109" s="14"/>
      <c r="Q109" s="14"/>
    </row>
    <row r="110" spans="1:64" ht="20.25" customHeight="1" x14ac:dyDescent="0.2">
      <c r="A110" s="1" t="s">
        <v>33</v>
      </c>
    </row>
  </sheetData>
  <mergeCells count="362"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A94:F94"/>
    <mergeCell ref="G94:Y94"/>
    <mergeCell ref="Z94:AD94"/>
    <mergeCell ref="AE94:AN94"/>
    <mergeCell ref="AO94:AV94"/>
    <mergeCell ref="AW94:BD94"/>
    <mergeCell ref="BE94:BL94"/>
    <mergeCell ref="D50:AB5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A90:F90"/>
    <mergeCell ref="G90:BL90"/>
    <mergeCell ref="A91:F91"/>
    <mergeCell ref="G91:Y91"/>
    <mergeCell ref="Z91:AD91"/>
    <mergeCell ref="AE91:AN91"/>
    <mergeCell ref="AO91:AV91"/>
    <mergeCell ref="AW91:BD91"/>
    <mergeCell ref="BE91:BL91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A41:F41"/>
    <mergeCell ref="G41:BL41"/>
    <mergeCell ref="A50:C50"/>
    <mergeCell ref="AC50:AJ50"/>
    <mergeCell ref="AK50:AR50"/>
    <mergeCell ref="AS50:AZ50"/>
    <mergeCell ref="BA55:BG56"/>
    <mergeCell ref="AW68:BD68"/>
    <mergeCell ref="AW65:BD65"/>
    <mergeCell ref="BE63:BL63"/>
    <mergeCell ref="A61:BL61"/>
    <mergeCell ref="A62:F62"/>
    <mergeCell ref="A59:C59"/>
    <mergeCell ref="BE67:BL67"/>
    <mergeCell ref="D55:AJ56"/>
    <mergeCell ref="D57:AJ57"/>
    <mergeCell ref="BA57:BG57"/>
    <mergeCell ref="BA59:BG59"/>
    <mergeCell ref="D59:AJ59"/>
    <mergeCell ref="AS59:AZ59"/>
    <mergeCell ref="AK59:AR59"/>
    <mergeCell ref="AK58:AR58"/>
    <mergeCell ref="BA58:BG58"/>
    <mergeCell ref="AS58:AZ58"/>
    <mergeCell ref="D45:AB46"/>
    <mergeCell ref="A47:C47"/>
    <mergeCell ref="A57:C57"/>
    <mergeCell ref="AK51:AR51"/>
    <mergeCell ref="A55:C56"/>
    <mergeCell ref="AS57:AZ57"/>
    <mergeCell ref="AK57:AR57"/>
    <mergeCell ref="AS55:AZ56"/>
    <mergeCell ref="A51:C51"/>
    <mergeCell ref="A49:C49"/>
    <mergeCell ref="AW73:BD73"/>
    <mergeCell ref="BE73:BL73"/>
    <mergeCell ref="A68:F68"/>
    <mergeCell ref="G68:Y68"/>
    <mergeCell ref="BE69:BL69"/>
    <mergeCell ref="G69:Y69"/>
    <mergeCell ref="Z68:AD68"/>
    <mergeCell ref="Z73:AD73"/>
    <mergeCell ref="AE71:AN71"/>
    <mergeCell ref="BE68:BL68"/>
    <mergeCell ref="BE65:BL65"/>
    <mergeCell ref="Z62:AD62"/>
    <mergeCell ref="A69:F69"/>
    <mergeCell ref="BE62:BL62"/>
    <mergeCell ref="AO69:AV69"/>
    <mergeCell ref="A64:F64"/>
    <mergeCell ref="AE69:AN69"/>
    <mergeCell ref="AO63:AV63"/>
    <mergeCell ref="Z63:AD63"/>
    <mergeCell ref="AO62:AV62"/>
    <mergeCell ref="B17:L17"/>
    <mergeCell ref="G37:BL37"/>
    <mergeCell ref="A39:F39"/>
    <mergeCell ref="A28:BL28"/>
    <mergeCell ref="B20:L20"/>
    <mergeCell ref="A31:F31"/>
    <mergeCell ref="G38:BL38"/>
    <mergeCell ref="N20:Y20"/>
    <mergeCell ref="A33:BL33"/>
    <mergeCell ref="A36:BL36"/>
    <mergeCell ref="A30:F30"/>
    <mergeCell ref="A26:BL26"/>
    <mergeCell ref="G39:BL39"/>
    <mergeCell ref="AA20:AI20"/>
    <mergeCell ref="G31:BL31"/>
    <mergeCell ref="A38:F38"/>
    <mergeCell ref="A23:H23"/>
    <mergeCell ref="G29:BL29"/>
    <mergeCell ref="A37:F37"/>
    <mergeCell ref="AK20:BC20"/>
    <mergeCell ref="A40:F40"/>
    <mergeCell ref="A29:F29"/>
    <mergeCell ref="AS45:AZ46"/>
    <mergeCell ref="AU17:BB17"/>
    <mergeCell ref="A34:BL34"/>
    <mergeCell ref="A45:C46"/>
    <mergeCell ref="I23:S23"/>
    <mergeCell ref="BE20:BL20"/>
    <mergeCell ref="G40:BL40"/>
    <mergeCell ref="A25:BL25"/>
    <mergeCell ref="AA19:AI19"/>
    <mergeCell ref="AO2:BL2"/>
    <mergeCell ref="B14:L14"/>
    <mergeCell ref="N14:AS14"/>
    <mergeCell ref="AU14:BB14"/>
    <mergeCell ref="B19:L19"/>
    <mergeCell ref="N17:AS17"/>
    <mergeCell ref="N19:Y19"/>
    <mergeCell ref="B13:L13"/>
    <mergeCell ref="AO6:BF6"/>
    <mergeCell ref="AO1:BL1"/>
    <mergeCell ref="A53:BL53"/>
    <mergeCell ref="A48:C48"/>
    <mergeCell ref="U22:AD22"/>
    <mergeCell ref="AE22:AR22"/>
    <mergeCell ref="AC48:AJ48"/>
    <mergeCell ref="AO4:BL4"/>
    <mergeCell ref="AS44:AZ44"/>
    <mergeCell ref="AO5:BL5"/>
    <mergeCell ref="AO3:BL3"/>
    <mergeCell ref="AW62:BD62"/>
    <mergeCell ref="AK48:AR48"/>
    <mergeCell ref="D47:AB47"/>
    <mergeCell ref="AS51:AZ51"/>
    <mergeCell ref="AC47:AJ47"/>
    <mergeCell ref="G62:Y62"/>
    <mergeCell ref="BA54:BG54"/>
    <mergeCell ref="AS48:AZ48"/>
    <mergeCell ref="AS47:AZ47"/>
    <mergeCell ref="AK47:AR47"/>
    <mergeCell ref="Z71:AD71"/>
    <mergeCell ref="BE19:BL19"/>
    <mergeCell ref="AK19:BC19"/>
    <mergeCell ref="AO65:AV65"/>
    <mergeCell ref="AW63:BD63"/>
    <mergeCell ref="AS49:AZ49"/>
    <mergeCell ref="G64:BL64"/>
    <mergeCell ref="T23:W23"/>
    <mergeCell ref="G63:Y63"/>
    <mergeCell ref="G65:Y65"/>
    <mergeCell ref="AO100:BG100"/>
    <mergeCell ref="AE65:AN65"/>
    <mergeCell ref="BE71:BL71"/>
    <mergeCell ref="BE70:BL70"/>
    <mergeCell ref="Z69:AD69"/>
    <mergeCell ref="BE66:BL66"/>
    <mergeCell ref="W100:AM100"/>
    <mergeCell ref="G75:Y75"/>
    <mergeCell ref="Z75:AD75"/>
    <mergeCell ref="AO67:AV67"/>
    <mergeCell ref="A10:BL10"/>
    <mergeCell ref="AC45:AJ46"/>
    <mergeCell ref="G30:BL30"/>
    <mergeCell ref="A43:AZ43"/>
    <mergeCell ref="Z65:AD65"/>
    <mergeCell ref="AO7:AU7"/>
    <mergeCell ref="AW7:BF7"/>
    <mergeCell ref="A22:T22"/>
    <mergeCell ref="AS22:BC22"/>
    <mergeCell ref="BD22:BL22"/>
    <mergeCell ref="A11:BL11"/>
    <mergeCell ref="B16:L16"/>
    <mergeCell ref="N13:AS13"/>
    <mergeCell ref="AU13:BB13"/>
    <mergeCell ref="AW67:BD67"/>
    <mergeCell ref="AE66:AN66"/>
    <mergeCell ref="AK45:AR46"/>
    <mergeCell ref="D51:AB51"/>
    <mergeCell ref="AC51:AJ51"/>
    <mergeCell ref="A63:F63"/>
    <mergeCell ref="A75:F75"/>
    <mergeCell ref="AW69:BD69"/>
    <mergeCell ref="A73:F73"/>
    <mergeCell ref="AW76:BD76"/>
    <mergeCell ref="A66:F66"/>
    <mergeCell ref="AO66:AV66"/>
    <mergeCell ref="AW66:BD66"/>
    <mergeCell ref="G71:Y71"/>
    <mergeCell ref="Z66:AD66"/>
    <mergeCell ref="G66:Y66"/>
    <mergeCell ref="W107:AM107"/>
    <mergeCell ref="AE63:AN63"/>
    <mergeCell ref="AE68:AN68"/>
    <mergeCell ref="AO68:AV68"/>
    <mergeCell ref="G73:Y73"/>
    <mergeCell ref="G76:Y76"/>
    <mergeCell ref="Z76:AD76"/>
    <mergeCell ref="Z67:AD67"/>
    <mergeCell ref="AE79:AN79"/>
    <mergeCell ref="AO79:AV79"/>
    <mergeCell ref="A109:H109"/>
    <mergeCell ref="A108:H108"/>
    <mergeCell ref="A106:V106"/>
    <mergeCell ref="W106:AM106"/>
    <mergeCell ref="AO107:BG107"/>
    <mergeCell ref="AO70:AV70"/>
    <mergeCell ref="AE75:AN75"/>
    <mergeCell ref="Z79:AD79"/>
    <mergeCell ref="AO106:BG106"/>
    <mergeCell ref="A76:F76"/>
    <mergeCell ref="A65:F65"/>
    <mergeCell ref="AC49:AJ49"/>
    <mergeCell ref="AK49:AR49"/>
    <mergeCell ref="D48:AB48"/>
    <mergeCell ref="D49:AB49"/>
    <mergeCell ref="AE62:AN62"/>
    <mergeCell ref="D58:AJ58"/>
    <mergeCell ref="AK55:AR56"/>
    <mergeCell ref="A67:F67"/>
    <mergeCell ref="G67:Y67"/>
    <mergeCell ref="AE70:AN70"/>
    <mergeCell ref="A70:F70"/>
    <mergeCell ref="G70:Y70"/>
    <mergeCell ref="Z70:AD70"/>
    <mergeCell ref="AE67:AN67"/>
    <mergeCell ref="AW70:BD70"/>
    <mergeCell ref="BE72:BL72"/>
    <mergeCell ref="A72:F72"/>
    <mergeCell ref="G72:Y72"/>
    <mergeCell ref="Z72:AD72"/>
    <mergeCell ref="AE72:AN72"/>
    <mergeCell ref="AW72:BD72"/>
    <mergeCell ref="AO72:AV72"/>
    <mergeCell ref="AO71:AV71"/>
    <mergeCell ref="A71:F71"/>
    <mergeCell ref="AW79:BD79"/>
    <mergeCell ref="AW78:BD78"/>
    <mergeCell ref="AO76:AV76"/>
    <mergeCell ref="AE76:AN76"/>
    <mergeCell ref="G77:BL77"/>
    <mergeCell ref="BE79:BL79"/>
    <mergeCell ref="BE76:BL76"/>
    <mergeCell ref="AE73:AN73"/>
    <mergeCell ref="BE75:BL75"/>
    <mergeCell ref="BE78:BL78"/>
    <mergeCell ref="A78:F78"/>
    <mergeCell ref="G78:Y78"/>
    <mergeCell ref="Z78:AD78"/>
    <mergeCell ref="AE78:AN78"/>
    <mergeCell ref="AO78:AV78"/>
    <mergeCell ref="A77:F77"/>
    <mergeCell ref="AO73:AV73"/>
    <mergeCell ref="BE80:BL80"/>
    <mergeCell ref="A79:F79"/>
    <mergeCell ref="G79:Y79"/>
    <mergeCell ref="BE83:BL83"/>
    <mergeCell ref="A80:F80"/>
    <mergeCell ref="G80:Y80"/>
    <mergeCell ref="Z80:AD80"/>
    <mergeCell ref="AE80:AN80"/>
    <mergeCell ref="AO80:AV80"/>
    <mergeCell ref="AW80:BD80"/>
    <mergeCell ref="AO81:AV81"/>
    <mergeCell ref="AO84:AV84"/>
    <mergeCell ref="AW84:BD84"/>
    <mergeCell ref="G84:Y84"/>
    <mergeCell ref="Z84:AD84"/>
    <mergeCell ref="AE84:AN84"/>
    <mergeCell ref="Z83:AD83"/>
    <mergeCell ref="AE83:AN83"/>
    <mergeCell ref="G83:Y83"/>
    <mergeCell ref="AO83:AV83"/>
    <mergeCell ref="N16:AS16"/>
    <mergeCell ref="AU16:BB16"/>
    <mergeCell ref="A83:F83"/>
    <mergeCell ref="AW83:BD83"/>
    <mergeCell ref="AO75:AV75"/>
    <mergeCell ref="AW75:BD75"/>
    <mergeCell ref="AW71:BD71"/>
    <mergeCell ref="A58:C58"/>
    <mergeCell ref="AW81:BD81"/>
    <mergeCell ref="AW82:BD82"/>
    <mergeCell ref="AO85:AV85"/>
    <mergeCell ref="AW85:BD85"/>
    <mergeCell ref="A104:V104"/>
    <mergeCell ref="BE86:BL86"/>
    <mergeCell ref="AO86:AV86"/>
    <mergeCell ref="AW86:BD86"/>
    <mergeCell ref="W101:AM101"/>
    <mergeCell ref="A102:F102"/>
    <mergeCell ref="A103:V103"/>
    <mergeCell ref="A85:F85"/>
    <mergeCell ref="G85:Y85"/>
    <mergeCell ref="A100:V100"/>
    <mergeCell ref="AO101:BG101"/>
    <mergeCell ref="BE81:BL81"/>
    <mergeCell ref="BE85:BL85"/>
    <mergeCell ref="BE84:BL84"/>
    <mergeCell ref="A81:F81"/>
    <mergeCell ref="G81:Y81"/>
    <mergeCell ref="G86:Y86"/>
    <mergeCell ref="A86:F86"/>
    <mergeCell ref="Z86:AD86"/>
    <mergeCell ref="AE86:AN86"/>
    <mergeCell ref="Z81:AD81"/>
    <mergeCell ref="AE81:AN81"/>
    <mergeCell ref="Z85:AD85"/>
    <mergeCell ref="AE85:AN85"/>
    <mergeCell ref="BE82:BL82"/>
    <mergeCell ref="A84:F84"/>
    <mergeCell ref="A82:F82"/>
    <mergeCell ref="G82:Y82"/>
    <mergeCell ref="Z82:AD82"/>
    <mergeCell ref="AE82:AN82"/>
    <mergeCell ref="AO82:AV82"/>
  </mergeCells>
  <phoneticPr fontId="0" type="noConversion"/>
  <conditionalFormatting sqref="H65:L65 G65:G66 G72:L72 G80:G81 G84">
    <cfRule type="cellIs" dxfId="9" priority="8" stopIfTrue="1" operator="equal">
      <formula>$G64</formula>
    </cfRule>
  </conditionalFormatting>
  <conditionalFormatting sqref="G97:L97 G95:L95 G85:L85 G83:L83 G79 G78:L78 G71 G70:L70 G67:L68 G73 G81:G82 D51:I51 D48 G91:L91 G86:G98">
    <cfRule type="cellIs" dxfId="8" priority="9" stopIfTrue="1" operator="equal">
      <formula>#REF!</formula>
    </cfRule>
  </conditionalFormatting>
  <conditionalFormatting sqref="A65:F73 A78:F98">
    <cfRule type="cellIs" dxfId="7" priority="10" stopIfTrue="1" operator="equal">
      <formula>0</formula>
    </cfRule>
  </conditionalFormatting>
  <conditionalFormatting sqref="D49:D50">
    <cfRule type="cellIs" dxfId="6" priority="11" stopIfTrue="1" operator="equal">
      <formula>$D48</formula>
    </cfRule>
  </conditionalFormatting>
  <conditionalFormatting sqref="H80:L81">
    <cfRule type="cellIs" dxfId="5" priority="7" stopIfTrue="1" operator="equal">
      <formula>$G79</formula>
    </cfRule>
  </conditionalFormatting>
  <conditionalFormatting sqref="G69">
    <cfRule type="cellIs" dxfId="4" priority="12" stopIfTrue="1" operator="equal">
      <formula>$G67</formula>
    </cfRule>
  </conditionalFormatting>
  <conditionalFormatting sqref="G68">
    <cfRule type="cellIs" dxfId="3" priority="4" stopIfTrue="1" operator="equal">
      <formula>$G66</formula>
    </cfRule>
  </conditionalFormatting>
  <conditionalFormatting sqref="G93 G96">
    <cfRule type="cellIs" dxfId="2" priority="3" stopIfTrue="1" operator="equal">
      <formula>$G92</formula>
    </cfRule>
  </conditionalFormatting>
  <conditionalFormatting sqref="H93:L93">
    <cfRule type="cellIs" dxfId="1" priority="2" stopIfTrue="1" operator="equal">
      <formula>$G92</formula>
    </cfRule>
  </conditionalFormatting>
  <conditionalFormatting sqref="G94">
    <cfRule type="cellIs" dxfId="0" priority="1" stopIfTrue="1" operator="equal">
      <formula>$G92</formula>
    </cfRule>
  </conditionalFormatting>
  <pageMargins left="0.19685039370078741" right="0.19685039370078741" top="0.19685039370078741" bottom="0.19685039370078741" header="0" footer="0"/>
  <pageSetup paperSize="9" scale="77" fitToHeight="500" orientation="landscape" r:id="rId1"/>
  <headerFooter alignWithMargins="0"/>
  <rowBreaks count="3" manualBreakCount="3">
    <brk id="39" min="1" max="64" man="1"/>
    <brk id="71" max="64" man="1"/>
    <brk id="9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1217640</vt:lpstr>
      <vt:lpstr>'1217640'!Область_друку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2024-10-30T11:47:37Z</cp:lastPrinted>
  <dcterms:created xsi:type="dcterms:W3CDTF">2016-08-15T09:54:21Z</dcterms:created>
  <dcterms:modified xsi:type="dcterms:W3CDTF">2024-11-05T08:06:43Z</dcterms:modified>
</cp:coreProperties>
</file>