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'1416020'!$A$1:$BM$109</definedName>
  </definedNames>
  <calcPr calcId="152511"/>
</workbook>
</file>

<file path=xl/calcChain.xml><?xml version="1.0" encoding="utf-8"?>
<calcChain xmlns="http://schemas.openxmlformats.org/spreadsheetml/2006/main">
  <c r="AO71" i="2" l="1"/>
  <c r="AC50" i="2" s="1"/>
  <c r="AO91" i="2"/>
  <c r="AO96" i="2" s="1"/>
  <c r="BE96" i="2" s="1"/>
  <c r="BE94" i="2"/>
  <c r="BE92" i="2"/>
  <c r="AO88" i="2"/>
  <c r="BE88" i="2" s="1"/>
  <c r="AC51" i="2"/>
  <c r="AS51" i="2" s="1"/>
  <c r="BE86" i="2"/>
  <c r="BE84" i="2"/>
  <c r="BE83" i="2"/>
  <c r="BE82" i="2"/>
  <c r="AJ63" i="2"/>
  <c r="BE74" i="2"/>
  <c r="AO77" i="2"/>
  <c r="BE77" i="2" s="1"/>
  <c r="BE73" i="2"/>
  <c r="AO79" i="2"/>
  <c r="BE79" i="2" s="1"/>
  <c r="A107" i="2"/>
  <c r="BE71" i="2"/>
  <c r="AO76" i="2"/>
  <c r="BE76" i="2" s="1"/>
  <c r="BE91" i="2"/>
  <c r="AS50" i="2" l="1"/>
  <c r="AB61" i="2"/>
  <c r="AC52" i="2"/>
  <c r="AS52" i="2" s="1"/>
  <c r="AR61" i="2" l="1"/>
  <c r="AB62" i="2"/>
  <c r="AR62" i="2" s="1"/>
  <c r="AC53" i="2"/>
  <c r="AS53" i="2" l="1"/>
  <c r="AS22" i="2"/>
  <c r="U22" i="2" s="1"/>
  <c r="AB63" i="2"/>
  <c r="AR63" i="2" s="1"/>
</calcChain>
</file>

<file path=xl/sharedStrings.xml><?xml version="1.0" encoding="utf-8"?>
<sst xmlns="http://schemas.openxmlformats.org/spreadsheetml/2006/main" count="164" uniqueCount="115">
  <si>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</si>
  <si>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</si>
  <si>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</si>
  <si>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</si>
  <si>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</si>
  <si>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</si>
  <si>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</si>
  <si>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</si>
  <si>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</si>
  <si>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</si>
  <si>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</si>
  <si>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</si>
  <si>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</si>
  <si>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</si>
  <si>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</si>
  <si>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</si>
  <si>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</si>
  <si>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</si>
  <si>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</si>
  <si>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</si>
  <si>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</si>
  <si>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</si>
  <si>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</si>
  <si>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</si>
  <si>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</si>
  <si>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</si>
  <si>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</si>
  <si>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</si>
  <si>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</si>
  <si>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</si>
  <si>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</si>
  <si>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</si>
  <si>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</si>
  <si>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</si>
  <si>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</si>
  <si>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</si>
  <si>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</si>
  <si>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</si>
  <si>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</si>
  <si>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</si>
  <si>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</si>
  <si>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</si>
  <si>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</si>
  <si>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</si>
  <si>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</si>
  <si>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</si>
  <si>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</si>
  <si>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</si>
  <si>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</si>
  <si>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</si>
  <si>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</si>
  <si>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</si>
  <si>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</si>
  <si>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</si>
  <si>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</si>
  <si>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</si>
  <si>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</si>
  <si>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</si>
  <si>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</si>
  <si>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</si>
  <si>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</si>
  <si>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</si>
  <si>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</si>
  <si>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</si>
  <si>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</si>
  <si>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</si>
  <si>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</si>
  <si>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</si>
  <si>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</si>
  <si>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</si>
  <si>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</si>
  <si>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</si>
  <si>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</si>
  <si>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</si>
  <si>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</si>
  <si>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</si>
  <si>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</si>
  <si>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</si>
  <si>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</si>
  <si>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</si>
  <si>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</si>
  <si>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</si>
  <si>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</si>
  <si>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</si>
  <si>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</si>
  <si>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</si>
  <si>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</si>
  <si>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</si>
  <si>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</si>
  <si>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</si>
  <si>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</si>
  <si>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комунального підприємства "Акведук" Хмельницької міської ради на 2023 - 2027 роки (із змінами)</t>
  </si>
  <si>
    <t>бюджетної програми місцевого бюджету на 2024  рік</t>
  </si>
  <si>
    <t>Управління комунальної інфраструктури Хмельницької міської ради</t>
  </si>
  <si>
    <t>2256400000</t>
  </si>
  <si>
    <t xml:space="preserve">Завдання 2.  Забезпечення функціонування комунального підприємства </t>
  </si>
  <si>
    <t xml:space="preserve">обсяг видатків для функціонування ХКП "Спецкомунтранс" </t>
  </si>
  <si>
    <t>розрахунок підприємства</t>
  </si>
  <si>
    <t>кількість підприємств, що надають послуги у сфері поводження з побутовими відходами</t>
  </si>
  <si>
    <t>рішення ВК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</si>
  <si>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</si>
  <si>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відс.</t>
  </si>
  <si>
    <t>Забезпечення функціонування Хмельницького комунального підприємства "Спецкомунтранс"</t>
  </si>
  <si>
    <t xml:space="preserve">Завдання 2. Забезпечення функціонування комунального підприємства </t>
  </si>
  <si>
    <t>Програма підтримки та розвитку Хмельницького комунального підприємства «Спецкомунтранс» на 2023 – 2027 роки (із змінами)</t>
  </si>
  <si>
    <t>витрати, понесені у зв'язку з виконанням зобов'язання з надання послуг з перевезення побутових відходів за 5 місяців</t>
  </si>
  <si>
    <t>сума нарахованого доходу, що виникає під час виконання зобов'язань з надання послуг з перевезення побутових відходів за 5 місяців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</si>
  <si>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комунального підприємства "Акведук" Хмельницької міської ради на 2023 - 2027 роки (із змінами), Програма підтримки та розвитку Хмельницького комунального підприємства «Спецкомунтранс» на 2023 – 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 17.10.2024 року № 3 "Про внесення змін до бюджету Хмельницької міської територіальної громади на 2024 рік"</t>
  </si>
  <si>
    <t xml:space="preserve">Здійснення заходів із реалізації кредитного договору укладеного ХКП "Спецкомунтранс" з ЄБРР </t>
  </si>
  <si>
    <t>обсяг видатків для ХКП "Спецкомунтранс" на виконання зобов’язань по кредитному договору, який укладено з ЄБРР</t>
  </si>
  <si>
    <t>Завдання 3. Здійснення заходів із реалізації кредитного договору</t>
  </si>
  <si>
    <t>загальна сума кредитного договору</t>
  </si>
  <si>
    <t>договір</t>
  </si>
  <si>
    <t>кількість підприємств, що виконують зобов’язання по кредитному договору</t>
  </si>
  <si>
    <t>відсоток передбачених бюджетних коштів ХКП "Спецкомунтранс" на виконання зобов’язань по кредитному договору, який укладено з ЄБРР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</si>
</sst>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2" fontId="3" fillId="0" borderId="0" xfId="0" applyNumberFormat="1" applyFont="1" applyBorder="1" applyAlignment="1">
      <alignment horizontal="left" vertical="center" wrapText="1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86" fontId="3" fillId="0" borderId="3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/>
    </xf>
    <xf numFmtId="186" fontId="3" fillId="0" borderId="5" xfId="0" applyNumberFormat="1" applyFont="1" applyBorder="1" applyAlignment="1">
      <alignment horizontal="center" vertical="center"/>
    </xf>
    <xf numFmtId="186" fontId="3" fillId="0" borderId="3" xfId="0" applyNumberFormat="1" applyFont="1" applyBorder="1" applyAlignment="1">
      <alignment horizontal="center" vertical="center" wrapText="1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9"/>
  <sheetViews>
    <sheetView tabSelected="1" view="pageBreakPreview" zoomScaleNormal="100" zoomScaleSheetLayoutView="100" workbookViewId="0">
      <selection activeCell="N19" sqref="N19:Y19"/>
    </sheetView>
  </sheetViews>
  <sheetFormatPr defaultRowHeight="12.75" x14ac:dyDescent="0.2"/>
  <cols>
    <col min="1" max="6" width="2.85546875" style="1" customWidth="1"/>
    <col min="7" max="22" width="3.5703125" style="1" customWidth="1"/>
    <col min="23" max="23" width="5.140625" style="1" customWidth="1"/>
    <col min="24" max="25" width="2.85546875" style="1" customWidth="1"/>
    <col min="26" max="26" width="1.42578125" style="1" customWidth="1"/>
    <col min="2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20.85546875" style="1" customWidth="1"/>
    <col min="81" max="16384" width="9.140625" style="1"/>
  </cols>
  <sheetData>
    <row r="1" spans="1:77" ht="44.25" customHeight="1" x14ac:dyDescent="0.2">
      <c r="AO1" s="121" t="s">
        <v>27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107" t="s">
        <v>65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04" t="s">
        <v>93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14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" customHeight="1" x14ac:dyDescent="0.2">
      <c r="AO7" s="116">
        <v>45596</v>
      </c>
      <c r="AP7" s="111"/>
      <c r="AQ7" s="111"/>
      <c r="AR7" s="111"/>
      <c r="AS7" s="111"/>
      <c r="AT7" s="111"/>
      <c r="AU7" s="111"/>
      <c r="AV7" s="1" t="s">
        <v>54</v>
      </c>
      <c r="AW7" s="110">
        <v>254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34" t="s">
        <v>15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92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114" t="s">
        <v>64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1"/>
      <c r="N13" s="112" t="s">
        <v>72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2"/>
      <c r="AU13" s="114" t="s">
        <v>68</v>
      </c>
      <c r="AV13" s="115"/>
      <c r="AW13" s="115"/>
      <c r="AX13" s="115"/>
      <c r="AY13" s="115"/>
      <c r="AZ13" s="115"/>
      <c r="BA13" s="115"/>
      <c r="BB13" s="11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09" t="s">
        <v>47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40"/>
      <c r="N14" s="120" t="s">
        <v>53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40"/>
      <c r="AU14" s="109" t="s">
        <v>46</v>
      </c>
      <c r="AV14" s="109"/>
      <c r="AW14" s="109"/>
      <c r="AX14" s="109"/>
      <c r="AY14" s="109"/>
      <c r="AZ14" s="109"/>
      <c r="BA14" s="109"/>
      <c r="BB14" s="10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14" t="s">
        <v>73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1"/>
      <c r="N16" s="112" t="s">
        <v>72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2"/>
      <c r="AU16" s="114" t="s">
        <v>68</v>
      </c>
      <c r="AV16" s="115"/>
      <c r="AW16" s="115"/>
      <c r="AX16" s="115"/>
      <c r="AY16" s="115"/>
      <c r="AZ16" s="115"/>
      <c r="BA16" s="115"/>
      <c r="BB16" s="1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109" t="s">
        <v>47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40"/>
      <c r="N17" s="120" t="s">
        <v>52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40"/>
      <c r="AU17" s="109" t="s">
        <v>46</v>
      </c>
      <c r="AV17" s="109"/>
      <c r="AW17" s="109"/>
      <c r="AX17" s="109"/>
      <c r="AY17" s="109"/>
      <c r="AZ17" s="109"/>
      <c r="BA17" s="109"/>
      <c r="BB17" s="10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9" customHeight="1" x14ac:dyDescent="0.2"/>
    <row r="19" spans="1:79" customFormat="1" ht="42.75" customHeight="1" x14ac:dyDescent="0.2">
      <c r="A19" s="22" t="s">
        <v>45</v>
      </c>
      <c r="B19" s="123" t="s">
        <v>70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36"/>
      <c r="N19" s="123" t="s">
        <v>74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37"/>
      <c r="AA19" s="123" t="s">
        <v>75</v>
      </c>
      <c r="AB19" s="124"/>
      <c r="AC19" s="124"/>
      <c r="AD19" s="124"/>
      <c r="AE19" s="124"/>
      <c r="AF19" s="124"/>
      <c r="AG19" s="124"/>
      <c r="AH19" s="124"/>
      <c r="AI19" s="124"/>
      <c r="AJ19" s="23"/>
      <c r="AK19" s="133" t="s">
        <v>71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3"/>
      <c r="BE19" s="123" t="s">
        <v>94</v>
      </c>
      <c r="BF19" s="124"/>
      <c r="BG19" s="124"/>
      <c r="BH19" s="124"/>
      <c r="BI19" s="124"/>
      <c r="BJ19" s="124"/>
      <c r="BK19" s="124"/>
      <c r="BL19" s="12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109" t="s">
        <v>47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41"/>
      <c r="N20" s="109" t="s">
        <v>48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42"/>
      <c r="AA20" s="117" t="s">
        <v>49</v>
      </c>
      <c r="AB20" s="117"/>
      <c r="AC20" s="117"/>
      <c r="AD20" s="117"/>
      <c r="AE20" s="117"/>
      <c r="AF20" s="117"/>
      <c r="AG20" s="117"/>
      <c r="AH20" s="117"/>
      <c r="AI20" s="117"/>
      <c r="AJ20" s="42"/>
      <c r="AK20" s="118" t="s">
        <v>50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42"/>
      <c r="BE20" s="109" t="s">
        <v>51</v>
      </c>
      <c r="BF20" s="109"/>
      <c r="BG20" s="109"/>
      <c r="BH20" s="109"/>
      <c r="BI20" s="109"/>
      <c r="BJ20" s="109"/>
      <c r="BK20" s="109"/>
      <c r="BL20" s="10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42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86">
        <f>AS22+I23</f>
        <v>10742700</v>
      </c>
      <c r="V22" s="86"/>
      <c r="W22" s="86"/>
      <c r="X22" s="86"/>
      <c r="Y22" s="86"/>
      <c r="Z22" s="86"/>
      <c r="AA22" s="86"/>
      <c r="AB22" s="86"/>
      <c r="AC22" s="86"/>
      <c r="AD22" s="86"/>
      <c r="AE22" s="122" t="s">
        <v>43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86">
        <f>AC53</f>
        <v>10742700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2" t="s">
        <v>17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16</v>
      </c>
      <c r="B23" s="72"/>
      <c r="C23" s="72"/>
      <c r="D23" s="72"/>
      <c r="E23" s="72"/>
      <c r="F23" s="72"/>
      <c r="G23" s="72"/>
      <c r="H23" s="72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2" t="s">
        <v>18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29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97.5" customHeight="1" x14ac:dyDescent="0.2">
      <c r="A26" s="125" t="s">
        <v>107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2" t="s">
        <v>28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8" customHeight="1" x14ac:dyDescent="0.2">
      <c r="A29" s="127" t="s">
        <v>22</v>
      </c>
      <c r="B29" s="127"/>
      <c r="C29" s="127"/>
      <c r="D29" s="127"/>
      <c r="E29" s="127"/>
      <c r="F29" s="127"/>
      <c r="G29" s="83" t="s">
        <v>32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132" t="s">
        <v>25</v>
      </c>
      <c r="B31" s="132"/>
      <c r="C31" s="132"/>
      <c r="D31" s="132"/>
      <c r="E31" s="132"/>
      <c r="F31" s="132"/>
      <c r="G31" s="129" t="s">
        <v>7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41</v>
      </c>
    </row>
    <row r="32" spans="1:79" ht="18" customHeight="1" x14ac:dyDescent="0.2">
      <c r="A32" s="73">
        <v>1</v>
      </c>
      <c r="B32" s="73"/>
      <c r="C32" s="73"/>
      <c r="D32" s="73"/>
      <c r="E32" s="73"/>
      <c r="F32" s="73"/>
      <c r="G32" s="94" t="s">
        <v>55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40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2" t="s">
        <v>30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 x14ac:dyDescent="0.2">
      <c r="A35" s="128" t="s">
        <v>63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0.25" customHeight="1" x14ac:dyDescent="0.2">
      <c r="A37" s="72" t="s">
        <v>31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9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73" t="s">
        <v>22</v>
      </c>
      <c r="B39" s="73"/>
      <c r="C39" s="73"/>
      <c r="D39" s="73"/>
      <c r="E39" s="73"/>
      <c r="F39" s="73"/>
      <c r="G39" s="74" t="s">
        <v>19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8.75" customHeight="1" x14ac:dyDescent="0.2">
      <c r="A40" s="73">
        <v>1</v>
      </c>
      <c r="B40" s="73"/>
      <c r="C40" s="73"/>
      <c r="D40" s="73"/>
      <c r="E40" s="73"/>
      <c r="F40" s="73"/>
      <c r="G40" s="73">
        <v>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</row>
    <row r="41" spans="1:79" ht="19.5" customHeight="1" x14ac:dyDescent="0.2">
      <c r="A41" s="73">
        <v>1</v>
      </c>
      <c r="B41" s="73"/>
      <c r="C41" s="73"/>
      <c r="D41" s="73"/>
      <c r="E41" s="73"/>
      <c r="F41" s="73"/>
      <c r="G41" s="100" t="s">
        <v>83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CA41" s="1" t="s">
        <v>11</v>
      </c>
    </row>
    <row r="42" spans="1:79" ht="18" customHeight="1" x14ac:dyDescent="0.2">
      <c r="A42" s="73">
        <v>2</v>
      </c>
      <c r="B42" s="73"/>
      <c r="C42" s="73"/>
      <c r="D42" s="73"/>
      <c r="E42" s="73"/>
      <c r="F42" s="73"/>
      <c r="G42" s="100" t="s">
        <v>103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</row>
    <row r="43" spans="1:79" ht="18" customHeight="1" x14ac:dyDescent="0.2">
      <c r="A43" s="73">
        <v>3</v>
      </c>
      <c r="B43" s="73"/>
      <c r="C43" s="73"/>
      <c r="D43" s="73"/>
      <c r="E43" s="73"/>
      <c r="F43" s="73"/>
      <c r="G43" s="194" t="s">
        <v>110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79" ht="6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2" t="s">
        <v>33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87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19"/>
      <c r="BB46" s="19"/>
      <c r="BC46" s="19"/>
      <c r="BD46" s="19"/>
      <c r="BE46" s="19"/>
      <c r="BF46" s="19"/>
      <c r="BG46" s="19"/>
      <c r="BH46" s="19"/>
      <c r="BI46" s="6"/>
      <c r="BJ46" s="6"/>
      <c r="BK46" s="6"/>
      <c r="BL46" s="6"/>
    </row>
    <row r="47" spans="1:79" ht="12.75" customHeight="1" x14ac:dyDescent="0.2">
      <c r="A47" s="73" t="s">
        <v>22</v>
      </c>
      <c r="B47" s="73"/>
      <c r="C47" s="73"/>
      <c r="D47" s="88" t="s">
        <v>20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3" t="s">
        <v>23</v>
      </c>
      <c r="AD47" s="73"/>
      <c r="AE47" s="73"/>
      <c r="AF47" s="73"/>
      <c r="AG47" s="73"/>
      <c r="AH47" s="73"/>
      <c r="AI47" s="73"/>
      <c r="AJ47" s="73"/>
      <c r="AK47" s="73" t="s">
        <v>24</v>
      </c>
      <c r="AL47" s="73"/>
      <c r="AM47" s="73"/>
      <c r="AN47" s="73"/>
      <c r="AO47" s="73"/>
      <c r="AP47" s="73"/>
      <c r="AQ47" s="73"/>
      <c r="AR47" s="73"/>
      <c r="AS47" s="73" t="s">
        <v>21</v>
      </c>
      <c r="AT47" s="73"/>
      <c r="AU47" s="73"/>
      <c r="AV47" s="73"/>
      <c r="AW47" s="73"/>
      <c r="AX47" s="73"/>
      <c r="AY47" s="73"/>
      <c r="AZ47" s="73"/>
      <c r="BA47" s="17"/>
      <c r="BB47" s="17"/>
      <c r="BC47" s="17"/>
      <c r="BD47" s="17"/>
      <c r="BE47" s="17"/>
      <c r="BF47" s="17"/>
      <c r="BG47" s="17"/>
      <c r="BH47" s="17"/>
    </row>
    <row r="48" spans="1:79" ht="9.75" customHeight="1" x14ac:dyDescent="0.2">
      <c r="A48" s="73"/>
      <c r="B48" s="73"/>
      <c r="C48" s="7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17"/>
      <c r="BB48" s="17"/>
      <c r="BC48" s="17"/>
      <c r="BD48" s="17"/>
      <c r="BE48" s="17"/>
      <c r="BF48" s="17"/>
      <c r="BG48" s="17"/>
      <c r="BH48" s="17"/>
    </row>
    <row r="49" spans="1:80" ht="15.75" x14ac:dyDescent="0.2">
      <c r="A49" s="73">
        <v>1</v>
      </c>
      <c r="B49" s="73"/>
      <c r="C49" s="73"/>
      <c r="D49" s="74">
        <v>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3">
        <v>3</v>
      </c>
      <c r="AD49" s="73"/>
      <c r="AE49" s="73"/>
      <c r="AF49" s="73"/>
      <c r="AG49" s="73"/>
      <c r="AH49" s="73"/>
      <c r="AI49" s="73"/>
      <c r="AJ49" s="73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17"/>
      <c r="BB49" s="17"/>
      <c r="BC49" s="17"/>
      <c r="BD49" s="17"/>
      <c r="BE49" s="17"/>
      <c r="BF49" s="17"/>
      <c r="BG49" s="17"/>
      <c r="BH49" s="17"/>
    </row>
    <row r="50" spans="1:80" ht="20.25" customHeight="1" x14ac:dyDescent="0.2">
      <c r="A50" s="73">
        <v>1</v>
      </c>
      <c r="B50" s="73"/>
      <c r="C50" s="73"/>
      <c r="D50" s="141" t="s">
        <v>76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42"/>
      <c r="AC50" s="81">
        <f>AO71</f>
        <v>1550000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1550000</v>
      </c>
      <c r="AT50" s="81"/>
      <c r="AU50" s="81"/>
      <c r="AV50" s="81"/>
      <c r="AW50" s="81"/>
      <c r="AX50" s="81"/>
      <c r="AY50" s="81"/>
      <c r="AZ50" s="81"/>
      <c r="BA50" s="18"/>
      <c r="BB50" s="18"/>
      <c r="BC50" s="18"/>
      <c r="BD50" s="18"/>
      <c r="BE50" s="18"/>
      <c r="BF50" s="18"/>
      <c r="BG50" s="18"/>
      <c r="BH50" s="18"/>
    </row>
    <row r="51" spans="1:80" ht="33" customHeight="1" x14ac:dyDescent="0.2">
      <c r="A51" s="73">
        <v>2</v>
      </c>
      <c r="B51" s="73"/>
      <c r="C51" s="73"/>
      <c r="D51" s="77" t="s">
        <v>102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143">
        <f>AO82</f>
        <v>1987600</v>
      </c>
      <c r="AD51" s="144"/>
      <c r="AE51" s="144"/>
      <c r="AF51" s="144"/>
      <c r="AG51" s="144"/>
      <c r="AH51" s="144"/>
      <c r="AI51" s="144"/>
      <c r="AJ51" s="145"/>
      <c r="AK51" s="143">
        <v>0</v>
      </c>
      <c r="AL51" s="144"/>
      <c r="AM51" s="144"/>
      <c r="AN51" s="144"/>
      <c r="AO51" s="144"/>
      <c r="AP51" s="144"/>
      <c r="AQ51" s="144"/>
      <c r="AR51" s="145"/>
      <c r="AS51" s="81">
        <f>AC51+AK51</f>
        <v>1987600</v>
      </c>
      <c r="AT51" s="81"/>
      <c r="AU51" s="81"/>
      <c r="AV51" s="81"/>
      <c r="AW51" s="81"/>
      <c r="AX51" s="81"/>
      <c r="AY51" s="81"/>
      <c r="AZ51" s="81"/>
      <c r="BA51" s="18"/>
      <c r="BB51" s="18"/>
      <c r="BC51" s="18"/>
      <c r="BD51" s="18"/>
      <c r="BE51" s="18"/>
      <c r="BF51" s="18"/>
      <c r="BG51" s="18"/>
      <c r="BH51" s="18"/>
    </row>
    <row r="52" spans="1:80" ht="33" customHeight="1" x14ac:dyDescent="0.25">
      <c r="A52" s="73">
        <v>3</v>
      </c>
      <c r="B52" s="73"/>
      <c r="C52" s="73"/>
      <c r="D52" s="77" t="s">
        <v>108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143">
        <f>AO91</f>
        <v>7205100</v>
      </c>
      <c r="AD52" s="144"/>
      <c r="AE52" s="144"/>
      <c r="AF52" s="144"/>
      <c r="AG52" s="144"/>
      <c r="AH52" s="144"/>
      <c r="AI52" s="144"/>
      <c r="AJ52" s="145"/>
      <c r="AK52" s="143">
        <v>0</v>
      </c>
      <c r="AL52" s="144"/>
      <c r="AM52" s="144"/>
      <c r="AN52" s="144"/>
      <c r="AO52" s="144"/>
      <c r="AP52" s="144"/>
      <c r="AQ52" s="144"/>
      <c r="AR52" s="145"/>
      <c r="AS52" s="81">
        <f>AC52+AK52</f>
        <v>7205100</v>
      </c>
      <c r="AT52" s="81"/>
      <c r="AU52" s="81"/>
      <c r="AV52" s="81"/>
      <c r="AW52" s="81"/>
      <c r="AX52" s="81"/>
      <c r="AY52" s="81"/>
      <c r="AZ52" s="81"/>
      <c r="BA52" s="18"/>
      <c r="BB52" s="18"/>
      <c r="BC52" s="18"/>
      <c r="BD52" s="18"/>
      <c r="BE52" s="18"/>
      <c r="BF52" s="18"/>
      <c r="BG52" s="18"/>
      <c r="BH52" s="18"/>
      <c r="CB52" s="53"/>
    </row>
    <row r="53" spans="1:80" s="4" customFormat="1" ht="18.75" customHeight="1" x14ac:dyDescent="0.2">
      <c r="A53" s="71"/>
      <c r="B53" s="71"/>
      <c r="C53" s="71"/>
      <c r="D53" s="135" t="s">
        <v>56</v>
      </c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7"/>
      <c r="AC53" s="82">
        <f>AC50+AC51+AC52</f>
        <v>10742700</v>
      </c>
      <c r="AD53" s="82"/>
      <c r="AE53" s="82"/>
      <c r="AF53" s="82"/>
      <c r="AG53" s="82"/>
      <c r="AH53" s="82"/>
      <c r="AI53" s="82"/>
      <c r="AJ53" s="82"/>
      <c r="AK53" s="82">
        <v>0</v>
      </c>
      <c r="AL53" s="82"/>
      <c r="AM53" s="82"/>
      <c r="AN53" s="82"/>
      <c r="AO53" s="82"/>
      <c r="AP53" s="82"/>
      <c r="AQ53" s="82"/>
      <c r="AR53" s="82"/>
      <c r="AS53" s="82">
        <f>AC53+AK53</f>
        <v>10742700</v>
      </c>
      <c r="AT53" s="82"/>
      <c r="AU53" s="82"/>
      <c r="AV53" s="82"/>
      <c r="AW53" s="82"/>
      <c r="AX53" s="82"/>
      <c r="AY53" s="82"/>
      <c r="AZ53" s="82"/>
      <c r="BA53" s="35"/>
      <c r="BB53" s="35"/>
      <c r="BC53" s="35"/>
      <c r="BD53" s="35"/>
      <c r="BE53" s="35"/>
      <c r="BF53" s="35"/>
      <c r="BG53" s="35"/>
      <c r="BH53" s="35"/>
    </row>
    <row r="54" spans="1:80" ht="6" customHeight="1" x14ac:dyDescent="0.2"/>
    <row r="55" spans="1:80" ht="15.75" customHeight="1" x14ac:dyDescent="0.2">
      <c r="A55" s="102" t="s">
        <v>34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</row>
    <row r="56" spans="1:80" ht="15" customHeight="1" x14ac:dyDescent="0.2">
      <c r="A56" s="87" t="s">
        <v>69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80" ht="9" customHeight="1" x14ac:dyDescent="0.2">
      <c r="A57" s="73" t="s">
        <v>22</v>
      </c>
      <c r="B57" s="73"/>
      <c r="C57" s="73"/>
      <c r="D57" s="88" t="s">
        <v>26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73" t="s">
        <v>23</v>
      </c>
      <c r="AC57" s="73"/>
      <c r="AD57" s="73"/>
      <c r="AE57" s="73"/>
      <c r="AF57" s="73"/>
      <c r="AG57" s="73"/>
      <c r="AH57" s="73"/>
      <c r="AI57" s="73"/>
      <c r="AJ57" s="73" t="s">
        <v>24</v>
      </c>
      <c r="AK57" s="73"/>
      <c r="AL57" s="73"/>
      <c r="AM57" s="73"/>
      <c r="AN57" s="73"/>
      <c r="AO57" s="73"/>
      <c r="AP57" s="73"/>
      <c r="AQ57" s="73"/>
      <c r="AR57" s="73" t="s">
        <v>21</v>
      </c>
      <c r="AS57" s="73"/>
      <c r="AT57" s="73"/>
      <c r="AU57" s="73"/>
      <c r="AV57" s="73"/>
      <c r="AW57" s="73"/>
      <c r="AX57" s="73"/>
      <c r="AY57" s="73"/>
    </row>
    <row r="58" spans="1:80" ht="9.75" customHeight="1" x14ac:dyDescent="0.2">
      <c r="A58" s="73"/>
      <c r="B58" s="73"/>
      <c r="C58" s="73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80" ht="15.75" customHeight="1" x14ac:dyDescent="0.2">
      <c r="A59" s="73">
        <v>1</v>
      </c>
      <c r="B59" s="73"/>
      <c r="C59" s="73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80" ht="12.75" hidden="1" customHeight="1" x14ac:dyDescent="0.2">
      <c r="A60" s="73" t="s">
        <v>6</v>
      </c>
      <c r="B60" s="73"/>
      <c r="C60" s="73"/>
      <c r="D60" s="97" t="s">
        <v>7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80" t="s">
        <v>8</v>
      </c>
      <c r="AC60" s="80"/>
      <c r="AD60" s="80"/>
      <c r="AE60" s="80"/>
      <c r="AF60" s="80"/>
      <c r="AG60" s="80"/>
      <c r="AH60" s="80"/>
      <c r="AI60" s="80"/>
      <c r="AJ60" s="80" t="s">
        <v>9</v>
      </c>
      <c r="AK60" s="80"/>
      <c r="AL60" s="80"/>
      <c r="AM60" s="80"/>
      <c r="AN60" s="80"/>
      <c r="AO60" s="80"/>
      <c r="AP60" s="80"/>
      <c r="AQ60" s="80"/>
      <c r="AR60" s="80" t="s">
        <v>10</v>
      </c>
      <c r="AS60" s="80"/>
      <c r="AT60" s="80"/>
      <c r="AU60" s="80"/>
      <c r="AV60" s="80"/>
      <c r="AW60" s="80"/>
      <c r="AX60" s="80"/>
      <c r="AY60" s="80"/>
      <c r="CA60" s="1" t="s">
        <v>12</v>
      </c>
    </row>
    <row r="61" spans="1:80" ht="36" customHeight="1" x14ac:dyDescent="0.2">
      <c r="A61" s="73">
        <v>1</v>
      </c>
      <c r="B61" s="73"/>
      <c r="C61" s="73"/>
      <c r="D61" s="141" t="s">
        <v>91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42"/>
      <c r="AB61" s="81">
        <f>AC50</f>
        <v>1550000</v>
      </c>
      <c r="AC61" s="81"/>
      <c r="AD61" s="81"/>
      <c r="AE61" s="81"/>
      <c r="AF61" s="81"/>
      <c r="AG61" s="81"/>
      <c r="AH61" s="81"/>
      <c r="AI61" s="81"/>
      <c r="AJ61" s="81">
        <v>0</v>
      </c>
      <c r="AK61" s="81"/>
      <c r="AL61" s="81"/>
      <c r="AM61" s="81"/>
      <c r="AN61" s="81"/>
      <c r="AO61" s="81"/>
      <c r="AP61" s="81"/>
      <c r="AQ61" s="81"/>
      <c r="AR61" s="81">
        <f>AB61+AJ61</f>
        <v>1550000</v>
      </c>
      <c r="AS61" s="81"/>
      <c r="AT61" s="81"/>
      <c r="AU61" s="81"/>
      <c r="AV61" s="81"/>
      <c r="AW61" s="81"/>
      <c r="AX61" s="81"/>
      <c r="AY61" s="81"/>
      <c r="CA61" s="1" t="s">
        <v>13</v>
      </c>
    </row>
    <row r="62" spans="1:80" ht="36" customHeight="1" x14ac:dyDescent="0.2">
      <c r="A62" s="73">
        <v>2</v>
      </c>
      <c r="B62" s="73"/>
      <c r="C62" s="73"/>
      <c r="D62" s="141" t="s">
        <v>104</v>
      </c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90"/>
      <c r="AB62" s="81">
        <f>AC51+AC52</f>
        <v>9192700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>AB62+AJ62</f>
        <v>9192700</v>
      </c>
      <c r="AS62" s="81"/>
      <c r="AT62" s="81"/>
      <c r="AU62" s="81"/>
      <c r="AV62" s="81"/>
      <c r="AW62" s="81"/>
      <c r="AX62" s="81"/>
      <c r="AY62" s="81"/>
    </row>
    <row r="63" spans="1:80" s="4" customFormat="1" ht="20.25" customHeight="1" x14ac:dyDescent="0.2">
      <c r="A63" s="71"/>
      <c r="B63" s="71"/>
      <c r="C63" s="71"/>
      <c r="D63" s="138" t="s">
        <v>21</v>
      </c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40"/>
      <c r="AB63" s="82">
        <f>AB61+AB62</f>
        <v>10742700</v>
      </c>
      <c r="AC63" s="82"/>
      <c r="AD63" s="82"/>
      <c r="AE63" s="82"/>
      <c r="AF63" s="82"/>
      <c r="AG63" s="82"/>
      <c r="AH63" s="82"/>
      <c r="AI63" s="82"/>
      <c r="AJ63" s="82">
        <f>AJ61</f>
        <v>0</v>
      </c>
      <c r="AK63" s="82"/>
      <c r="AL63" s="82"/>
      <c r="AM63" s="82"/>
      <c r="AN63" s="82"/>
      <c r="AO63" s="82"/>
      <c r="AP63" s="82"/>
      <c r="AQ63" s="82"/>
      <c r="AR63" s="82">
        <f>AB63+AJ63</f>
        <v>10742700</v>
      </c>
      <c r="AS63" s="82"/>
      <c r="AT63" s="82"/>
      <c r="AU63" s="82"/>
      <c r="AV63" s="82"/>
      <c r="AW63" s="82"/>
      <c r="AX63" s="82"/>
      <c r="AY63" s="82"/>
    </row>
    <row r="64" spans="1:80" ht="8.25" customHeight="1" x14ac:dyDescent="0.2"/>
    <row r="65" spans="1:64" ht="18" customHeight="1" x14ac:dyDescent="0.2">
      <c r="A65" s="72" t="s">
        <v>35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</row>
    <row r="66" spans="1:64" ht="7.5" customHeight="1" x14ac:dyDescent="0.2">
      <c r="A66" s="43"/>
      <c r="B66" s="43"/>
      <c r="C66" s="43"/>
      <c r="D66" s="43"/>
      <c r="E66" s="43"/>
      <c r="F66" s="43"/>
      <c r="G66" s="44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6"/>
      <c r="AA66" s="46"/>
      <c r="AB66" s="46"/>
      <c r="AC66" s="46"/>
      <c r="AD66" s="46"/>
      <c r="AE66" s="46"/>
      <c r="AF66" s="47"/>
      <c r="AG66" s="47"/>
      <c r="AH66" s="47"/>
      <c r="AI66" s="47"/>
      <c r="AJ66" s="47"/>
      <c r="AK66" s="47"/>
      <c r="AL66" s="47"/>
      <c r="AM66" s="47"/>
      <c r="AN66" s="47"/>
      <c r="AO66" s="48"/>
      <c r="AP66" s="48"/>
      <c r="AQ66" s="48"/>
      <c r="AR66" s="48"/>
      <c r="AS66" s="48"/>
      <c r="AT66" s="48"/>
      <c r="AU66" s="48"/>
      <c r="AV66" s="48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</row>
    <row r="67" spans="1:64" ht="35.25" customHeight="1" x14ac:dyDescent="0.2">
      <c r="A67" s="73" t="s">
        <v>22</v>
      </c>
      <c r="B67" s="73"/>
      <c r="C67" s="73"/>
      <c r="D67" s="73"/>
      <c r="E67" s="73"/>
      <c r="F67" s="73"/>
      <c r="G67" s="74" t="s">
        <v>36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3" t="s">
        <v>2</v>
      </c>
      <c r="AA67" s="73"/>
      <c r="AB67" s="73"/>
      <c r="AC67" s="73"/>
      <c r="AD67" s="73"/>
      <c r="AE67" s="73" t="s">
        <v>1</v>
      </c>
      <c r="AF67" s="73"/>
      <c r="AG67" s="73"/>
      <c r="AH67" s="73"/>
      <c r="AI67" s="73"/>
      <c r="AJ67" s="73"/>
      <c r="AK67" s="73"/>
      <c r="AL67" s="73"/>
      <c r="AM67" s="73"/>
      <c r="AN67" s="73"/>
      <c r="AO67" s="74" t="s">
        <v>23</v>
      </c>
      <c r="AP67" s="75"/>
      <c r="AQ67" s="75"/>
      <c r="AR67" s="75"/>
      <c r="AS67" s="75"/>
      <c r="AT67" s="75"/>
      <c r="AU67" s="75"/>
      <c r="AV67" s="76"/>
      <c r="AW67" s="74" t="s">
        <v>24</v>
      </c>
      <c r="AX67" s="75"/>
      <c r="AY67" s="75"/>
      <c r="AZ67" s="75"/>
      <c r="BA67" s="75"/>
      <c r="BB67" s="75"/>
      <c r="BC67" s="75"/>
      <c r="BD67" s="76"/>
      <c r="BE67" s="74" t="s">
        <v>21</v>
      </c>
      <c r="BF67" s="75"/>
      <c r="BG67" s="75"/>
      <c r="BH67" s="75"/>
      <c r="BI67" s="75"/>
      <c r="BJ67" s="75"/>
      <c r="BK67" s="75"/>
      <c r="BL67" s="76"/>
    </row>
    <row r="68" spans="1:64" ht="18" customHeight="1" x14ac:dyDescent="0.2">
      <c r="A68" s="73">
        <v>1</v>
      </c>
      <c r="B68" s="73"/>
      <c r="C68" s="73"/>
      <c r="D68" s="73"/>
      <c r="E68" s="73"/>
      <c r="F68" s="73"/>
      <c r="G68" s="74">
        <v>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3">
        <v>3</v>
      </c>
      <c r="AA68" s="73"/>
      <c r="AB68" s="73"/>
      <c r="AC68" s="73"/>
      <c r="AD68" s="73"/>
      <c r="AE68" s="73">
        <v>4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73">
        <v>5</v>
      </c>
      <c r="AP68" s="73"/>
      <c r="AQ68" s="73"/>
      <c r="AR68" s="73"/>
      <c r="AS68" s="73"/>
      <c r="AT68" s="73"/>
      <c r="AU68" s="73"/>
      <c r="AV68" s="73"/>
      <c r="AW68" s="73">
        <v>6</v>
      </c>
      <c r="AX68" s="73"/>
      <c r="AY68" s="73"/>
      <c r="AZ68" s="73"/>
      <c r="BA68" s="73"/>
      <c r="BB68" s="73"/>
      <c r="BC68" s="73"/>
      <c r="BD68" s="73"/>
      <c r="BE68" s="73">
        <v>7</v>
      </c>
      <c r="BF68" s="73"/>
      <c r="BG68" s="73"/>
      <c r="BH68" s="73"/>
      <c r="BI68" s="73"/>
      <c r="BJ68" s="73"/>
      <c r="BK68" s="73"/>
      <c r="BL68" s="73"/>
    </row>
    <row r="69" spans="1:64" ht="18" customHeight="1" x14ac:dyDescent="0.2">
      <c r="A69" s="74"/>
      <c r="B69" s="75"/>
      <c r="C69" s="75"/>
      <c r="D69" s="75"/>
      <c r="E69" s="75"/>
      <c r="F69" s="76"/>
      <c r="G69" s="153" t="s">
        <v>83</v>
      </c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5"/>
    </row>
    <row r="70" spans="1:64" ht="18" customHeight="1" x14ac:dyDescent="0.2">
      <c r="A70" s="71">
        <v>0</v>
      </c>
      <c r="B70" s="71"/>
      <c r="C70" s="71"/>
      <c r="D70" s="71"/>
      <c r="E70" s="71"/>
      <c r="F70" s="71"/>
      <c r="G70" s="135" t="s">
        <v>57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50"/>
      <c r="Z70" s="151"/>
      <c r="AA70" s="151"/>
      <c r="AB70" s="151"/>
      <c r="AC70" s="151"/>
      <c r="AD70" s="151"/>
      <c r="AE70" s="152"/>
      <c r="AF70" s="152"/>
      <c r="AG70" s="152"/>
      <c r="AH70" s="152"/>
      <c r="AI70" s="152"/>
      <c r="AJ70" s="152"/>
      <c r="AK70" s="152"/>
      <c r="AL70" s="152"/>
      <c r="AM70" s="152"/>
      <c r="AN70" s="135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64" ht="34.5" customHeight="1" x14ac:dyDescent="0.2">
      <c r="A71" s="73">
        <v>0</v>
      </c>
      <c r="B71" s="73"/>
      <c r="C71" s="73"/>
      <c r="D71" s="73"/>
      <c r="E71" s="73"/>
      <c r="F71" s="73"/>
      <c r="G71" s="141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42"/>
      <c r="Z71" s="64" t="s">
        <v>58</v>
      </c>
      <c r="AA71" s="64"/>
      <c r="AB71" s="64"/>
      <c r="AC71" s="64"/>
      <c r="AD71" s="64"/>
      <c r="AE71" s="65" t="s">
        <v>84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81">
        <f>700000+650000+200000</f>
        <v>1550000</v>
      </c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>
        <f>AO71</f>
        <v>1550000</v>
      </c>
      <c r="BF71" s="81"/>
      <c r="BG71" s="81"/>
      <c r="BH71" s="81"/>
      <c r="BI71" s="81"/>
      <c r="BJ71" s="81"/>
      <c r="BK71" s="81"/>
      <c r="BL71" s="81"/>
    </row>
    <row r="72" spans="1:64" ht="21" customHeight="1" x14ac:dyDescent="0.2">
      <c r="A72" s="71">
        <v>0</v>
      </c>
      <c r="B72" s="71"/>
      <c r="C72" s="71"/>
      <c r="D72" s="71"/>
      <c r="E72" s="71"/>
      <c r="F72" s="71"/>
      <c r="G72" s="135" t="s">
        <v>59</v>
      </c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7"/>
      <c r="Z72" s="151"/>
      <c r="AA72" s="151"/>
      <c r="AB72" s="151"/>
      <c r="AC72" s="151"/>
      <c r="AD72" s="151"/>
      <c r="AE72" s="156"/>
      <c r="AF72" s="157"/>
      <c r="AG72" s="157"/>
      <c r="AH72" s="157"/>
      <c r="AI72" s="157"/>
      <c r="AJ72" s="157"/>
      <c r="AK72" s="157"/>
      <c r="AL72" s="157"/>
      <c r="AM72" s="157"/>
      <c r="AN72" s="158"/>
      <c r="AO72" s="163"/>
      <c r="AP72" s="163"/>
      <c r="AQ72" s="163"/>
      <c r="AR72" s="163"/>
      <c r="AS72" s="163"/>
      <c r="AT72" s="163"/>
      <c r="AU72" s="163"/>
      <c r="AV72" s="163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64" ht="39.75" customHeight="1" x14ac:dyDescent="0.2">
      <c r="A73" s="73">
        <v>0</v>
      </c>
      <c r="B73" s="73"/>
      <c r="C73" s="73"/>
      <c r="D73" s="73"/>
      <c r="E73" s="73"/>
      <c r="F73" s="73"/>
      <c r="G73" s="141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42"/>
      <c r="Z73" s="64" t="s">
        <v>60</v>
      </c>
      <c r="AA73" s="64"/>
      <c r="AB73" s="64"/>
      <c r="AC73" s="64"/>
      <c r="AD73" s="64"/>
      <c r="AE73" s="65" t="s">
        <v>79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160">
        <v>798</v>
      </c>
      <c r="AP73" s="160"/>
      <c r="AQ73" s="160"/>
      <c r="AR73" s="160"/>
      <c r="AS73" s="160"/>
      <c r="AT73" s="160"/>
      <c r="AU73" s="160"/>
      <c r="AV73" s="160"/>
      <c r="AW73" s="159"/>
      <c r="AX73" s="159"/>
      <c r="AY73" s="159"/>
      <c r="AZ73" s="159"/>
      <c r="BA73" s="159"/>
      <c r="BB73" s="159"/>
      <c r="BC73" s="159"/>
      <c r="BD73" s="159"/>
      <c r="BE73" s="159">
        <f>AO73</f>
        <v>798</v>
      </c>
      <c r="BF73" s="159"/>
      <c r="BG73" s="159"/>
      <c r="BH73" s="159"/>
      <c r="BI73" s="159"/>
      <c r="BJ73" s="159"/>
      <c r="BK73" s="159"/>
      <c r="BL73" s="159"/>
    </row>
    <row r="74" spans="1:64" ht="48.75" hidden="1" customHeight="1" x14ac:dyDescent="0.2">
      <c r="A74" s="73"/>
      <c r="B74" s="73"/>
      <c r="C74" s="73"/>
      <c r="D74" s="73"/>
      <c r="E74" s="73"/>
      <c r="F74" s="73"/>
      <c r="G74" s="77" t="s">
        <v>88</v>
      </c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2"/>
      <c r="Z74" s="64" t="s">
        <v>60</v>
      </c>
      <c r="AA74" s="64"/>
      <c r="AB74" s="64"/>
      <c r="AC74" s="64"/>
      <c r="AD74" s="64"/>
      <c r="AE74" s="65" t="s">
        <v>79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146">
        <v>1</v>
      </c>
      <c r="AP74" s="147"/>
      <c r="AQ74" s="147"/>
      <c r="AR74" s="147"/>
      <c r="AS74" s="147"/>
      <c r="AT74" s="147"/>
      <c r="AU74" s="147"/>
      <c r="AV74" s="148"/>
      <c r="AW74" s="159"/>
      <c r="AX74" s="159"/>
      <c r="AY74" s="159"/>
      <c r="AZ74" s="159"/>
      <c r="BA74" s="159"/>
      <c r="BB74" s="159"/>
      <c r="BC74" s="159"/>
      <c r="BD74" s="159"/>
      <c r="BE74" s="159">
        <f>AO74</f>
        <v>1</v>
      </c>
      <c r="BF74" s="159"/>
      <c r="BG74" s="159"/>
      <c r="BH74" s="159"/>
      <c r="BI74" s="159"/>
      <c r="BJ74" s="159"/>
      <c r="BK74" s="159"/>
      <c r="BL74" s="159"/>
    </row>
    <row r="75" spans="1:64" ht="19.5" customHeight="1" x14ac:dyDescent="0.2">
      <c r="A75" s="71">
        <v>0</v>
      </c>
      <c r="B75" s="71"/>
      <c r="C75" s="71"/>
      <c r="D75" s="71"/>
      <c r="E75" s="71"/>
      <c r="F75" s="71"/>
      <c r="G75" s="135" t="s">
        <v>81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7"/>
      <c r="Z75" s="151"/>
      <c r="AA75" s="151"/>
      <c r="AB75" s="151"/>
      <c r="AC75" s="151"/>
      <c r="AD75" s="151"/>
      <c r="AE75" s="156"/>
      <c r="AF75" s="157"/>
      <c r="AG75" s="157"/>
      <c r="AH75" s="157"/>
      <c r="AI75" s="157"/>
      <c r="AJ75" s="157"/>
      <c r="AK75" s="157"/>
      <c r="AL75" s="157"/>
      <c r="AM75" s="157"/>
      <c r="AN75" s="158"/>
      <c r="AO75" s="163"/>
      <c r="AP75" s="163"/>
      <c r="AQ75" s="163"/>
      <c r="AR75" s="163"/>
      <c r="AS75" s="163"/>
      <c r="AT75" s="163"/>
      <c r="AU75" s="163"/>
      <c r="AV75" s="163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</row>
    <row r="76" spans="1:64" ht="42" customHeight="1" x14ac:dyDescent="0.2">
      <c r="A76" s="73">
        <v>0</v>
      </c>
      <c r="B76" s="73"/>
      <c r="C76" s="73"/>
      <c r="D76" s="73"/>
      <c r="E76" s="73"/>
      <c r="F76" s="73"/>
      <c r="G76" s="141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42"/>
      <c r="Z76" s="64" t="s">
        <v>58</v>
      </c>
      <c r="AA76" s="64"/>
      <c r="AB76" s="64"/>
      <c r="AC76" s="64"/>
      <c r="AD76" s="64"/>
      <c r="AE76" s="65" t="s">
        <v>61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168">
        <f>AO71/AO73</f>
        <v>1942.3558897243108</v>
      </c>
      <c r="AP76" s="168"/>
      <c r="AQ76" s="168"/>
      <c r="AR76" s="168"/>
      <c r="AS76" s="168"/>
      <c r="AT76" s="168"/>
      <c r="AU76" s="168"/>
      <c r="AV76" s="168"/>
      <c r="AW76" s="81"/>
      <c r="AX76" s="81"/>
      <c r="AY76" s="81"/>
      <c r="AZ76" s="81"/>
      <c r="BA76" s="81"/>
      <c r="BB76" s="81"/>
      <c r="BC76" s="81"/>
      <c r="BD76" s="81"/>
      <c r="BE76" s="81">
        <f>AO76</f>
        <v>1942.3558897243108</v>
      </c>
      <c r="BF76" s="81"/>
      <c r="BG76" s="81"/>
      <c r="BH76" s="81"/>
      <c r="BI76" s="81"/>
      <c r="BJ76" s="81"/>
      <c r="BK76" s="81"/>
      <c r="BL76" s="81"/>
    </row>
    <row r="77" spans="1:64" ht="33.75" hidden="1" customHeight="1" x14ac:dyDescent="0.2">
      <c r="A77" s="73"/>
      <c r="B77" s="73"/>
      <c r="C77" s="73"/>
      <c r="D77" s="73"/>
      <c r="E77" s="73"/>
      <c r="F77" s="73"/>
      <c r="G77" s="77" t="s">
        <v>89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64" t="s">
        <v>58</v>
      </c>
      <c r="AA77" s="64"/>
      <c r="AB77" s="64"/>
      <c r="AC77" s="64"/>
      <c r="AD77" s="64"/>
      <c r="AE77" s="65" t="s">
        <v>61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168" t="e">
        <f>#REF!/AO74</f>
        <v>#REF!</v>
      </c>
      <c r="AP77" s="168"/>
      <c r="AQ77" s="168"/>
      <c r="AR77" s="168"/>
      <c r="AS77" s="168"/>
      <c r="AT77" s="168"/>
      <c r="AU77" s="168"/>
      <c r="AV77" s="168"/>
      <c r="AW77" s="81"/>
      <c r="AX77" s="81"/>
      <c r="AY77" s="81"/>
      <c r="AZ77" s="81"/>
      <c r="BA77" s="81"/>
      <c r="BB77" s="81"/>
      <c r="BC77" s="81"/>
      <c r="BD77" s="81"/>
      <c r="BE77" s="81" t="e">
        <f>AO77</f>
        <v>#REF!</v>
      </c>
      <c r="BF77" s="81"/>
      <c r="BG77" s="81"/>
      <c r="BH77" s="81"/>
      <c r="BI77" s="81"/>
      <c r="BJ77" s="81"/>
      <c r="BK77" s="81"/>
      <c r="BL77" s="81"/>
    </row>
    <row r="78" spans="1:64" ht="18.75" customHeight="1" x14ac:dyDescent="0.2">
      <c r="A78" s="73"/>
      <c r="B78" s="73"/>
      <c r="C78" s="73"/>
      <c r="D78" s="73"/>
      <c r="E78" s="73"/>
      <c r="F78" s="73"/>
      <c r="G78" s="135" t="s">
        <v>62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7"/>
      <c r="Z78" s="64"/>
      <c r="AA78" s="64"/>
      <c r="AB78" s="64"/>
      <c r="AC78" s="64"/>
      <c r="AD78" s="64"/>
      <c r="AE78" s="65"/>
      <c r="AF78" s="66"/>
      <c r="AG78" s="66"/>
      <c r="AH78" s="66"/>
      <c r="AI78" s="66"/>
      <c r="AJ78" s="66"/>
      <c r="AK78" s="66"/>
      <c r="AL78" s="66"/>
      <c r="AM78" s="66"/>
      <c r="AN78" s="67"/>
      <c r="AO78" s="168"/>
      <c r="AP78" s="168"/>
      <c r="AQ78" s="168"/>
      <c r="AR78" s="168"/>
      <c r="AS78" s="168"/>
      <c r="AT78" s="168"/>
      <c r="AU78" s="168"/>
      <c r="AV78" s="168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64" ht="36" customHeight="1" x14ac:dyDescent="0.2">
      <c r="A79" s="73"/>
      <c r="B79" s="73"/>
      <c r="C79" s="73"/>
      <c r="D79" s="73"/>
      <c r="E79" s="73"/>
      <c r="F79" s="73"/>
      <c r="G79" s="164" t="s">
        <v>80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64" t="s">
        <v>60</v>
      </c>
      <c r="AA79" s="64"/>
      <c r="AB79" s="64"/>
      <c r="AC79" s="64"/>
      <c r="AD79" s="64"/>
      <c r="AE79" s="64" t="s">
        <v>61</v>
      </c>
      <c r="AF79" s="169"/>
      <c r="AG79" s="169"/>
      <c r="AH79" s="169"/>
      <c r="AI79" s="169"/>
      <c r="AJ79" s="169"/>
      <c r="AK79" s="169"/>
      <c r="AL79" s="169"/>
      <c r="AM79" s="169"/>
      <c r="AN79" s="169"/>
      <c r="AO79" s="160">
        <f>AO73</f>
        <v>798</v>
      </c>
      <c r="AP79" s="160"/>
      <c r="AQ79" s="160"/>
      <c r="AR79" s="160"/>
      <c r="AS79" s="160"/>
      <c r="AT79" s="160"/>
      <c r="AU79" s="160"/>
      <c r="AV79" s="160"/>
      <c r="AW79" s="159"/>
      <c r="AX79" s="159"/>
      <c r="AY79" s="159"/>
      <c r="AZ79" s="159"/>
      <c r="BA79" s="159"/>
      <c r="BB79" s="159"/>
      <c r="BC79" s="159"/>
      <c r="BD79" s="159"/>
      <c r="BE79" s="159">
        <f>AO79</f>
        <v>798</v>
      </c>
      <c r="BF79" s="159"/>
      <c r="BG79" s="159"/>
      <c r="BH79" s="159"/>
      <c r="BI79" s="159"/>
      <c r="BJ79" s="159"/>
      <c r="BK79" s="159"/>
      <c r="BL79" s="159"/>
    </row>
    <row r="80" spans="1:64" ht="20.100000000000001" customHeight="1" x14ac:dyDescent="0.2">
      <c r="A80" s="73"/>
      <c r="B80" s="73"/>
      <c r="C80" s="73"/>
      <c r="D80" s="73"/>
      <c r="E80" s="73"/>
      <c r="F80" s="73"/>
      <c r="G80" s="164" t="s">
        <v>95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5"/>
      <c r="AX80" s="166"/>
      <c r="AY80" s="166"/>
      <c r="AZ80" s="166"/>
      <c r="BA80" s="166"/>
      <c r="BB80" s="166"/>
      <c r="BC80" s="166"/>
      <c r="BD80" s="167"/>
      <c r="BE80" s="165"/>
      <c r="BF80" s="166"/>
      <c r="BG80" s="166"/>
      <c r="BH80" s="166"/>
      <c r="BI80" s="166"/>
      <c r="BJ80" s="166"/>
      <c r="BK80" s="166"/>
      <c r="BL80" s="167"/>
    </row>
    <row r="81" spans="1:64" ht="20.100000000000001" customHeight="1" x14ac:dyDescent="0.25">
      <c r="A81" s="73"/>
      <c r="B81" s="73"/>
      <c r="C81" s="73"/>
      <c r="D81" s="73"/>
      <c r="E81" s="73"/>
      <c r="F81" s="73"/>
      <c r="G81" s="135" t="s">
        <v>57</v>
      </c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  <c r="Z81" s="171"/>
      <c r="AA81" s="172"/>
      <c r="AB81" s="172"/>
      <c r="AC81" s="172"/>
      <c r="AD81" s="173"/>
      <c r="AE81" s="171"/>
      <c r="AF81" s="172"/>
      <c r="AG81" s="172"/>
      <c r="AH81" s="172"/>
      <c r="AI81" s="172"/>
      <c r="AJ81" s="172"/>
      <c r="AK81" s="172"/>
      <c r="AL81" s="172"/>
      <c r="AM81" s="172"/>
      <c r="AN81" s="173"/>
      <c r="AO81" s="171"/>
      <c r="AP81" s="172"/>
      <c r="AQ81" s="172"/>
      <c r="AR81" s="172"/>
      <c r="AS81" s="172"/>
      <c r="AT81" s="172"/>
      <c r="AU81" s="172"/>
      <c r="AV81" s="173"/>
      <c r="AW81" s="165"/>
      <c r="AX81" s="166"/>
      <c r="AY81" s="166"/>
      <c r="AZ81" s="166"/>
      <c r="BA81" s="166"/>
      <c r="BB81" s="166"/>
      <c r="BC81" s="166"/>
      <c r="BD81" s="167"/>
      <c r="BE81" s="165"/>
      <c r="BF81" s="166"/>
      <c r="BG81" s="166"/>
      <c r="BH81" s="166"/>
      <c r="BI81" s="166"/>
      <c r="BJ81" s="166"/>
      <c r="BK81" s="166"/>
      <c r="BL81" s="167"/>
    </row>
    <row r="82" spans="1:64" ht="20.100000000000001" customHeight="1" x14ac:dyDescent="0.2">
      <c r="A82" s="73"/>
      <c r="B82" s="73"/>
      <c r="C82" s="73"/>
      <c r="D82" s="73"/>
      <c r="E82" s="73"/>
      <c r="F82" s="73"/>
      <c r="G82" s="174" t="s">
        <v>96</v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6"/>
      <c r="Z82" s="177" t="s">
        <v>58</v>
      </c>
      <c r="AA82" s="178"/>
      <c r="AB82" s="178"/>
      <c r="AC82" s="178"/>
      <c r="AD82" s="179"/>
      <c r="AE82" s="65" t="s">
        <v>84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180">
        <v>1987600</v>
      </c>
      <c r="AP82" s="181"/>
      <c r="AQ82" s="181"/>
      <c r="AR82" s="181"/>
      <c r="AS82" s="181"/>
      <c r="AT82" s="181"/>
      <c r="AU82" s="181"/>
      <c r="AV82" s="182"/>
      <c r="AW82" s="165"/>
      <c r="AX82" s="166"/>
      <c r="AY82" s="166"/>
      <c r="AZ82" s="166"/>
      <c r="BA82" s="166"/>
      <c r="BB82" s="166"/>
      <c r="BC82" s="166"/>
      <c r="BD82" s="167"/>
      <c r="BE82" s="143">
        <f>AO82+AW82</f>
        <v>1987600</v>
      </c>
      <c r="BF82" s="144"/>
      <c r="BG82" s="144"/>
      <c r="BH82" s="144"/>
      <c r="BI82" s="144"/>
      <c r="BJ82" s="144"/>
      <c r="BK82" s="144"/>
      <c r="BL82" s="145"/>
    </row>
    <row r="83" spans="1:64" ht="36.75" customHeight="1" x14ac:dyDescent="0.2">
      <c r="A83" s="73"/>
      <c r="B83" s="73"/>
      <c r="C83" s="73"/>
      <c r="D83" s="73"/>
      <c r="E83" s="73"/>
      <c r="F83" s="73"/>
      <c r="G83" s="153" t="s">
        <v>105</v>
      </c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5"/>
      <c r="Z83" s="177" t="s">
        <v>58</v>
      </c>
      <c r="AA83" s="178"/>
      <c r="AB83" s="178"/>
      <c r="AC83" s="178"/>
      <c r="AD83" s="179"/>
      <c r="AE83" s="65" t="s">
        <v>97</v>
      </c>
      <c r="AF83" s="66"/>
      <c r="AG83" s="66"/>
      <c r="AH83" s="66"/>
      <c r="AI83" s="66"/>
      <c r="AJ83" s="66"/>
      <c r="AK83" s="66"/>
      <c r="AL83" s="66"/>
      <c r="AM83" s="66"/>
      <c r="AN83" s="67"/>
      <c r="AO83" s="180">
        <v>34255498.060000002</v>
      </c>
      <c r="AP83" s="181"/>
      <c r="AQ83" s="181"/>
      <c r="AR83" s="181"/>
      <c r="AS83" s="181"/>
      <c r="AT83" s="181"/>
      <c r="AU83" s="181"/>
      <c r="AV83" s="182"/>
      <c r="AW83" s="165"/>
      <c r="AX83" s="166"/>
      <c r="AY83" s="166"/>
      <c r="AZ83" s="166"/>
      <c r="BA83" s="166"/>
      <c r="BB83" s="166"/>
      <c r="BC83" s="166"/>
      <c r="BD83" s="167"/>
      <c r="BE83" s="143">
        <f>AO83+AW83</f>
        <v>34255498.060000002</v>
      </c>
      <c r="BF83" s="144"/>
      <c r="BG83" s="144"/>
      <c r="BH83" s="144"/>
      <c r="BI83" s="144"/>
      <c r="BJ83" s="144"/>
      <c r="BK83" s="144"/>
      <c r="BL83" s="145"/>
    </row>
    <row r="84" spans="1:64" ht="51.75" customHeight="1" x14ac:dyDescent="0.2">
      <c r="A84" s="73"/>
      <c r="B84" s="73"/>
      <c r="C84" s="73"/>
      <c r="D84" s="73"/>
      <c r="E84" s="73"/>
      <c r="F84" s="73"/>
      <c r="G84" s="153" t="s">
        <v>106</v>
      </c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5"/>
      <c r="Z84" s="177" t="s">
        <v>58</v>
      </c>
      <c r="AA84" s="178"/>
      <c r="AB84" s="178"/>
      <c r="AC84" s="178"/>
      <c r="AD84" s="179"/>
      <c r="AE84" s="65" t="s">
        <v>97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180">
        <v>32267898.059999999</v>
      </c>
      <c r="AP84" s="181"/>
      <c r="AQ84" s="181"/>
      <c r="AR84" s="181"/>
      <c r="AS84" s="181"/>
      <c r="AT84" s="181"/>
      <c r="AU84" s="181"/>
      <c r="AV84" s="182"/>
      <c r="AW84" s="165"/>
      <c r="AX84" s="166"/>
      <c r="AY84" s="166"/>
      <c r="AZ84" s="166"/>
      <c r="BA84" s="166"/>
      <c r="BB84" s="166"/>
      <c r="BC84" s="166"/>
      <c r="BD84" s="167"/>
      <c r="BE84" s="143">
        <f>AO84+AW84</f>
        <v>32267898.059999999</v>
      </c>
      <c r="BF84" s="144"/>
      <c r="BG84" s="144"/>
      <c r="BH84" s="144"/>
      <c r="BI84" s="144"/>
      <c r="BJ84" s="144"/>
      <c r="BK84" s="144"/>
      <c r="BL84" s="145"/>
    </row>
    <row r="85" spans="1:64" ht="20.100000000000001" customHeight="1" x14ac:dyDescent="0.25">
      <c r="A85" s="73"/>
      <c r="B85" s="73"/>
      <c r="C85" s="73"/>
      <c r="D85" s="73"/>
      <c r="E85" s="73"/>
      <c r="F85" s="73"/>
      <c r="G85" s="135" t="s">
        <v>59</v>
      </c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77"/>
      <c r="AA85" s="178"/>
      <c r="AB85" s="178"/>
      <c r="AC85" s="178"/>
      <c r="AD85" s="179"/>
      <c r="AE85" s="65"/>
      <c r="AF85" s="66"/>
      <c r="AG85" s="66"/>
      <c r="AH85" s="66"/>
      <c r="AI85" s="66"/>
      <c r="AJ85" s="66"/>
      <c r="AK85" s="66"/>
      <c r="AL85" s="66"/>
      <c r="AM85" s="66"/>
      <c r="AN85" s="67"/>
      <c r="AO85" s="171"/>
      <c r="AP85" s="172"/>
      <c r="AQ85" s="172"/>
      <c r="AR85" s="172"/>
      <c r="AS85" s="172"/>
      <c r="AT85" s="172"/>
      <c r="AU85" s="172"/>
      <c r="AV85" s="173"/>
      <c r="AW85" s="165"/>
      <c r="AX85" s="166"/>
      <c r="AY85" s="166"/>
      <c r="AZ85" s="166"/>
      <c r="BA85" s="166"/>
      <c r="BB85" s="166"/>
      <c r="BC85" s="166"/>
      <c r="BD85" s="167"/>
      <c r="BE85" s="165"/>
      <c r="BF85" s="166"/>
      <c r="BG85" s="166"/>
      <c r="BH85" s="166"/>
      <c r="BI85" s="166"/>
      <c r="BJ85" s="166"/>
      <c r="BK85" s="166"/>
      <c r="BL85" s="167"/>
    </row>
    <row r="86" spans="1:64" ht="38.25" customHeight="1" x14ac:dyDescent="0.2">
      <c r="A86" s="73"/>
      <c r="B86" s="73"/>
      <c r="C86" s="73"/>
      <c r="D86" s="73"/>
      <c r="E86" s="73"/>
      <c r="F86" s="73"/>
      <c r="G86" s="153" t="s">
        <v>98</v>
      </c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5"/>
      <c r="Z86" s="177" t="s">
        <v>60</v>
      </c>
      <c r="AA86" s="178"/>
      <c r="AB86" s="178"/>
      <c r="AC86" s="178"/>
      <c r="AD86" s="179"/>
      <c r="AE86" s="65" t="s">
        <v>99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177">
        <v>1</v>
      </c>
      <c r="AP86" s="178"/>
      <c r="AQ86" s="178"/>
      <c r="AR86" s="178"/>
      <c r="AS86" s="178"/>
      <c r="AT86" s="178"/>
      <c r="AU86" s="178"/>
      <c r="AV86" s="179"/>
      <c r="AW86" s="165"/>
      <c r="AX86" s="166"/>
      <c r="AY86" s="166"/>
      <c r="AZ86" s="166"/>
      <c r="BA86" s="166"/>
      <c r="BB86" s="166"/>
      <c r="BC86" s="166"/>
      <c r="BD86" s="167"/>
      <c r="BE86" s="165">
        <f>AO86+AW86</f>
        <v>1</v>
      </c>
      <c r="BF86" s="166"/>
      <c r="BG86" s="166"/>
      <c r="BH86" s="166"/>
      <c r="BI86" s="166"/>
      <c r="BJ86" s="166"/>
      <c r="BK86" s="166"/>
      <c r="BL86" s="167"/>
    </row>
    <row r="87" spans="1:64" ht="20.100000000000001" customHeight="1" x14ac:dyDescent="0.25">
      <c r="A87" s="73"/>
      <c r="B87" s="73"/>
      <c r="C87" s="73"/>
      <c r="D87" s="73"/>
      <c r="E87" s="73"/>
      <c r="F87" s="73"/>
      <c r="G87" s="135" t="s">
        <v>62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71"/>
      <c r="AA87" s="172"/>
      <c r="AB87" s="172"/>
      <c r="AC87" s="172"/>
      <c r="AD87" s="173"/>
      <c r="AE87" s="65"/>
      <c r="AF87" s="66"/>
      <c r="AG87" s="66"/>
      <c r="AH87" s="66"/>
      <c r="AI87" s="66"/>
      <c r="AJ87" s="66"/>
      <c r="AK87" s="66"/>
      <c r="AL87" s="66"/>
      <c r="AM87" s="66"/>
      <c r="AN87" s="67"/>
      <c r="AO87" s="171"/>
      <c r="AP87" s="172"/>
      <c r="AQ87" s="172"/>
      <c r="AR87" s="172"/>
      <c r="AS87" s="172"/>
      <c r="AT87" s="172"/>
      <c r="AU87" s="172"/>
      <c r="AV87" s="173"/>
      <c r="AW87" s="165"/>
      <c r="AX87" s="166"/>
      <c r="AY87" s="166"/>
      <c r="AZ87" s="166"/>
      <c r="BA87" s="166"/>
      <c r="BB87" s="166"/>
      <c r="BC87" s="166"/>
      <c r="BD87" s="167"/>
      <c r="BE87" s="165"/>
      <c r="BF87" s="166"/>
      <c r="BG87" s="166"/>
      <c r="BH87" s="166"/>
      <c r="BI87" s="166"/>
      <c r="BJ87" s="166"/>
      <c r="BK87" s="166"/>
      <c r="BL87" s="167"/>
    </row>
    <row r="88" spans="1:64" ht="51" customHeight="1" x14ac:dyDescent="0.2">
      <c r="A88" s="73"/>
      <c r="B88" s="73"/>
      <c r="C88" s="73"/>
      <c r="D88" s="73"/>
      <c r="E88" s="73"/>
      <c r="F88" s="73"/>
      <c r="G88" s="191" t="s">
        <v>100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3"/>
      <c r="Z88" s="177" t="s">
        <v>101</v>
      </c>
      <c r="AA88" s="178"/>
      <c r="AB88" s="178"/>
      <c r="AC88" s="178"/>
      <c r="AD88" s="179"/>
      <c r="AE88" s="64" t="s">
        <v>61</v>
      </c>
      <c r="AF88" s="169"/>
      <c r="AG88" s="169"/>
      <c r="AH88" s="169"/>
      <c r="AI88" s="169"/>
      <c r="AJ88" s="169"/>
      <c r="AK88" s="169"/>
      <c r="AL88" s="169"/>
      <c r="AM88" s="169"/>
      <c r="AN88" s="169"/>
      <c r="AO88" s="183">
        <f>(AO83-AO84)/AO82*100</f>
        <v>100.00000000000017</v>
      </c>
      <c r="AP88" s="184"/>
      <c r="AQ88" s="184"/>
      <c r="AR88" s="184"/>
      <c r="AS88" s="184"/>
      <c r="AT88" s="184"/>
      <c r="AU88" s="184"/>
      <c r="AV88" s="185"/>
      <c r="AW88" s="186"/>
      <c r="AX88" s="187"/>
      <c r="AY88" s="187"/>
      <c r="AZ88" s="187"/>
      <c r="BA88" s="187"/>
      <c r="BB88" s="187"/>
      <c r="BC88" s="187"/>
      <c r="BD88" s="188"/>
      <c r="BE88" s="186">
        <f>AO88+AW88</f>
        <v>100.00000000000017</v>
      </c>
      <c r="BF88" s="187"/>
      <c r="BG88" s="187"/>
      <c r="BH88" s="187"/>
      <c r="BI88" s="187"/>
      <c r="BJ88" s="187"/>
      <c r="BK88" s="187"/>
      <c r="BL88" s="188"/>
    </row>
    <row r="89" spans="1:64" ht="19.5" customHeight="1" x14ac:dyDescent="0.2">
      <c r="A89" s="73"/>
      <c r="B89" s="73"/>
      <c r="C89" s="73"/>
      <c r="D89" s="73"/>
      <c r="E89" s="73"/>
      <c r="F89" s="73"/>
      <c r="G89" s="164" t="s">
        <v>110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5"/>
      <c r="AX89" s="166"/>
      <c r="AY89" s="166"/>
      <c r="AZ89" s="166"/>
      <c r="BA89" s="166"/>
      <c r="BB89" s="166"/>
      <c r="BC89" s="166"/>
      <c r="BD89" s="167"/>
      <c r="BE89" s="165"/>
      <c r="BF89" s="166"/>
      <c r="BG89" s="166"/>
      <c r="BH89" s="166"/>
      <c r="BI89" s="166"/>
      <c r="BJ89" s="166"/>
      <c r="BK89" s="166"/>
      <c r="BL89" s="167"/>
    </row>
    <row r="90" spans="1:64" ht="18" customHeight="1" x14ac:dyDescent="0.25">
      <c r="A90" s="73"/>
      <c r="B90" s="73"/>
      <c r="C90" s="73"/>
      <c r="D90" s="73"/>
      <c r="E90" s="73"/>
      <c r="F90" s="73"/>
      <c r="G90" s="135" t="s">
        <v>57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50"/>
      <c r="Z90" s="171"/>
      <c r="AA90" s="172"/>
      <c r="AB90" s="172"/>
      <c r="AC90" s="172"/>
      <c r="AD90" s="173"/>
      <c r="AE90" s="171"/>
      <c r="AF90" s="172"/>
      <c r="AG90" s="172"/>
      <c r="AH90" s="172"/>
      <c r="AI90" s="172"/>
      <c r="AJ90" s="172"/>
      <c r="AK90" s="172"/>
      <c r="AL90" s="172"/>
      <c r="AM90" s="172"/>
      <c r="AN90" s="173"/>
      <c r="AO90" s="171"/>
      <c r="AP90" s="172"/>
      <c r="AQ90" s="172"/>
      <c r="AR90" s="172"/>
      <c r="AS90" s="172"/>
      <c r="AT90" s="172"/>
      <c r="AU90" s="172"/>
      <c r="AV90" s="173"/>
      <c r="AW90" s="165"/>
      <c r="AX90" s="166"/>
      <c r="AY90" s="166"/>
      <c r="AZ90" s="166"/>
      <c r="BA90" s="166"/>
      <c r="BB90" s="166"/>
      <c r="BC90" s="166"/>
      <c r="BD90" s="167"/>
      <c r="BE90" s="165"/>
      <c r="BF90" s="166"/>
      <c r="BG90" s="166"/>
      <c r="BH90" s="166"/>
      <c r="BI90" s="166"/>
      <c r="BJ90" s="166"/>
      <c r="BK90" s="166"/>
      <c r="BL90" s="167"/>
    </row>
    <row r="91" spans="1:64" ht="36" customHeight="1" x14ac:dyDescent="0.2">
      <c r="A91" s="73"/>
      <c r="B91" s="73"/>
      <c r="C91" s="73"/>
      <c r="D91" s="73"/>
      <c r="E91" s="73"/>
      <c r="F91" s="73"/>
      <c r="G91" s="153" t="s">
        <v>109</v>
      </c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5"/>
      <c r="Z91" s="177" t="s">
        <v>58</v>
      </c>
      <c r="AA91" s="178"/>
      <c r="AB91" s="178"/>
      <c r="AC91" s="178"/>
      <c r="AD91" s="179"/>
      <c r="AE91" s="65" t="s">
        <v>84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180">
        <f>7205100</f>
        <v>7205100</v>
      </c>
      <c r="AP91" s="181"/>
      <c r="AQ91" s="181"/>
      <c r="AR91" s="181"/>
      <c r="AS91" s="181"/>
      <c r="AT91" s="181"/>
      <c r="AU91" s="181"/>
      <c r="AV91" s="182"/>
      <c r="AW91" s="165"/>
      <c r="AX91" s="166"/>
      <c r="AY91" s="166"/>
      <c r="AZ91" s="166"/>
      <c r="BA91" s="166"/>
      <c r="BB91" s="166"/>
      <c r="BC91" s="166"/>
      <c r="BD91" s="167"/>
      <c r="BE91" s="143">
        <f>AO91+AW91</f>
        <v>7205100</v>
      </c>
      <c r="BF91" s="144"/>
      <c r="BG91" s="144"/>
      <c r="BH91" s="144"/>
      <c r="BI91" s="144"/>
      <c r="BJ91" s="144"/>
      <c r="BK91" s="144"/>
      <c r="BL91" s="145"/>
    </row>
    <row r="92" spans="1:64" ht="21" customHeight="1" x14ac:dyDescent="0.2">
      <c r="A92" s="73"/>
      <c r="B92" s="73"/>
      <c r="C92" s="73"/>
      <c r="D92" s="73"/>
      <c r="E92" s="73"/>
      <c r="F92" s="73"/>
      <c r="G92" s="153" t="s">
        <v>111</v>
      </c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5"/>
      <c r="Z92" s="177" t="s">
        <v>58</v>
      </c>
      <c r="AA92" s="178"/>
      <c r="AB92" s="178"/>
      <c r="AC92" s="178"/>
      <c r="AD92" s="179"/>
      <c r="AE92" s="65" t="s">
        <v>112</v>
      </c>
      <c r="AF92" s="66"/>
      <c r="AG92" s="66"/>
      <c r="AH92" s="66"/>
      <c r="AI92" s="66"/>
      <c r="AJ92" s="66"/>
      <c r="AK92" s="66"/>
      <c r="AL92" s="66"/>
      <c r="AM92" s="66"/>
      <c r="AN92" s="67"/>
      <c r="AO92" s="180">
        <v>1717825500</v>
      </c>
      <c r="AP92" s="181"/>
      <c r="AQ92" s="181"/>
      <c r="AR92" s="181"/>
      <c r="AS92" s="181"/>
      <c r="AT92" s="181"/>
      <c r="AU92" s="181"/>
      <c r="AV92" s="182"/>
      <c r="AW92" s="165"/>
      <c r="AX92" s="166"/>
      <c r="AY92" s="166"/>
      <c r="AZ92" s="166"/>
      <c r="BA92" s="166"/>
      <c r="BB92" s="166"/>
      <c r="BC92" s="166"/>
      <c r="BD92" s="167"/>
      <c r="BE92" s="143">
        <f>AO92+AW92</f>
        <v>1717825500</v>
      </c>
      <c r="BF92" s="144"/>
      <c r="BG92" s="144"/>
      <c r="BH92" s="144"/>
      <c r="BI92" s="144"/>
      <c r="BJ92" s="144"/>
      <c r="BK92" s="144"/>
      <c r="BL92" s="145"/>
    </row>
    <row r="93" spans="1:64" ht="20.25" customHeight="1" x14ac:dyDescent="0.25">
      <c r="A93" s="73"/>
      <c r="B93" s="73"/>
      <c r="C93" s="73"/>
      <c r="D93" s="73"/>
      <c r="E93" s="73"/>
      <c r="F93" s="73"/>
      <c r="G93" s="135" t="s">
        <v>59</v>
      </c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7"/>
      <c r="Z93" s="177"/>
      <c r="AA93" s="178"/>
      <c r="AB93" s="178"/>
      <c r="AC93" s="178"/>
      <c r="AD93" s="179"/>
      <c r="AE93" s="65"/>
      <c r="AF93" s="66"/>
      <c r="AG93" s="66"/>
      <c r="AH93" s="66"/>
      <c r="AI93" s="66"/>
      <c r="AJ93" s="66"/>
      <c r="AK93" s="66"/>
      <c r="AL93" s="66"/>
      <c r="AM93" s="66"/>
      <c r="AN93" s="67"/>
      <c r="AO93" s="171"/>
      <c r="AP93" s="172"/>
      <c r="AQ93" s="172"/>
      <c r="AR93" s="172"/>
      <c r="AS93" s="172"/>
      <c r="AT93" s="172"/>
      <c r="AU93" s="172"/>
      <c r="AV93" s="173"/>
      <c r="AW93" s="165"/>
      <c r="AX93" s="166"/>
      <c r="AY93" s="166"/>
      <c r="AZ93" s="166"/>
      <c r="BA93" s="166"/>
      <c r="BB93" s="166"/>
      <c r="BC93" s="166"/>
      <c r="BD93" s="167"/>
      <c r="BE93" s="165"/>
      <c r="BF93" s="166"/>
      <c r="BG93" s="166"/>
      <c r="BH93" s="166"/>
      <c r="BI93" s="166"/>
      <c r="BJ93" s="166"/>
      <c r="BK93" s="166"/>
      <c r="BL93" s="167"/>
    </row>
    <row r="94" spans="1:64" ht="33.75" customHeight="1" x14ac:dyDescent="0.2">
      <c r="A94" s="73"/>
      <c r="B94" s="73"/>
      <c r="C94" s="73"/>
      <c r="D94" s="73"/>
      <c r="E94" s="73"/>
      <c r="F94" s="73"/>
      <c r="G94" s="153" t="s">
        <v>113</v>
      </c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5"/>
      <c r="Z94" s="177" t="s">
        <v>60</v>
      </c>
      <c r="AA94" s="178"/>
      <c r="AB94" s="178"/>
      <c r="AC94" s="178"/>
      <c r="AD94" s="179"/>
      <c r="AE94" s="65" t="s">
        <v>112</v>
      </c>
      <c r="AF94" s="66"/>
      <c r="AG94" s="66"/>
      <c r="AH94" s="66"/>
      <c r="AI94" s="66"/>
      <c r="AJ94" s="66"/>
      <c r="AK94" s="66"/>
      <c r="AL94" s="66"/>
      <c r="AM94" s="66"/>
      <c r="AN94" s="67"/>
      <c r="AO94" s="177">
        <v>1</v>
      </c>
      <c r="AP94" s="178"/>
      <c r="AQ94" s="178"/>
      <c r="AR94" s="178"/>
      <c r="AS94" s="178"/>
      <c r="AT94" s="178"/>
      <c r="AU94" s="178"/>
      <c r="AV94" s="179"/>
      <c r="AW94" s="165"/>
      <c r="AX94" s="166"/>
      <c r="AY94" s="166"/>
      <c r="AZ94" s="166"/>
      <c r="BA94" s="166"/>
      <c r="BB94" s="166"/>
      <c r="BC94" s="166"/>
      <c r="BD94" s="167"/>
      <c r="BE94" s="165">
        <f>AO94+AW94</f>
        <v>1</v>
      </c>
      <c r="BF94" s="166"/>
      <c r="BG94" s="166"/>
      <c r="BH94" s="166"/>
      <c r="BI94" s="166"/>
      <c r="BJ94" s="166"/>
      <c r="BK94" s="166"/>
      <c r="BL94" s="167"/>
    </row>
    <row r="95" spans="1:64" ht="18" customHeight="1" x14ac:dyDescent="0.25">
      <c r="A95" s="73"/>
      <c r="B95" s="73"/>
      <c r="C95" s="73"/>
      <c r="D95" s="73"/>
      <c r="E95" s="73"/>
      <c r="F95" s="73"/>
      <c r="G95" s="135" t="s">
        <v>62</v>
      </c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71"/>
      <c r="AA95" s="172"/>
      <c r="AB95" s="172"/>
      <c r="AC95" s="172"/>
      <c r="AD95" s="173"/>
      <c r="AE95" s="65"/>
      <c r="AF95" s="66"/>
      <c r="AG95" s="66"/>
      <c r="AH95" s="66"/>
      <c r="AI95" s="66"/>
      <c r="AJ95" s="66"/>
      <c r="AK95" s="66"/>
      <c r="AL95" s="66"/>
      <c r="AM95" s="66"/>
      <c r="AN95" s="67"/>
      <c r="AO95" s="171"/>
      <c r="AP95" s="172"/>
      <c r="AQ95" s="172"/>
      <c r="AR95" s="172"/>
      <c r="AS95" s="172"/>
      <c r="AT95" s="172"/>
      <c r="AU95" s="172"/>
      <c r="AV95" s="173"/>
      <c r="AW95" s="165"/>
      <c r="AX95" s="166"/>
      <c r="AY95" s="166"/>
      <c r="AZ95" s="166"/>
      <c r="BA95" s="166"/>
      <c r="BB95" s="166"/>
      <c r="BC95" s="166"/>
      <c r="BD95" s="167"/>
      <c r="BE95" s="165"/>
      <c r="BF95" s="166"/>
      <c r="BG95" s="166"/>
      <c r="BH95" s="166"/>
      <c r="BI95" s="166"/>
      <c r="BJ95" s="166"/>
      <c r="BK95" s="166"/>
      <c r="BL95" s="167"/>
    </row>
    <row r="96" spans="1:64" ht="49.5" customHeight="1" x14ac:dyDescent="0.2">
      <c r="A96" s="73"/>
      <c r="B96" s="73"/>
      <c r="C96" s="73"/>
      <c r="D96" s="73"/>
      <c r="E96" s="73"/>
      <c r="F96" s="73"/>
      <c r="G96" s="191" t="s">
        <v>114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3"/>
      <c r="Z96" s="177" t="s">
        <v>101</v>
      </c>
      <c r="AA96" s="178"/>
      <c r="AB96" s="178"/>
      <c r="AC96" s="178"/>
      <c r="AD96" s="179"/>
      <c r="AE96" s="64" t="s">
        <v>61</v>
      </c>
      <c r="AF96" s="169"/>
      <c r="AG96" s="169"/>
      <c r="AH96" s="169"/>
      <c r="AI96" s="169"/>
      <c r="AJ96" s="169"/>
      <c r="AK96" s="169"/>
      <c r="AL96" s="169"/>
      <c r="AM96" s="169"/>
      <c r="AN96" s="169"/>
      <c r="AO96" s="195">
        <f>AO91/(AO92)*100</f>
        <v>0.41943142653313742</v>
      </c>
      <c r="AP96" s="196"/>
      <c r="AQ96" s="196"/>
      <c r="AR96" s="196"/>
      <c r="AS96" s="196"/>
      <c r="AT96" s="196"/>
      <c r="AU96" s="196"/>
      <c r="AV96" s="197"/>
      <c r="AW96" s="186"/>
      <c r="AX96" s="187"/>
      <c r="AY96" s="187"/>
      <c r="AZ96" s="187"/>
      <c r="BA96" s="187"/>
      <c r="BB96" s="187"/>
      <c r="BC96" s="187"/>
      <c r="BD96" s="188"/>
      <c r="BE96" s="198">
        <f>AO96+AW96</f>
        <v>0.41943142653313742</v>
      </c>
      <c r="BF96" s="199"/>
      <c r="BG96" s="199"/>
      <c r="BH96" s="199"/>
      <c r="BI96" s="199"/>
      <c r="BJ96" s="199"/>
      <c r="BK96" s="199"/>
      <c r="BL96" s="200"/>
    </row>
    <row r="97" spans="1:64" ht="30" customHeight="1" x14ac:dyDescent="0.2">
      <c r="A97" s="43"/>
      <c r="B97" s="43"/>
      <c r="C97" s="43"/>
      <c r="D97" s="43"/>
      <c r="E97" s="43"/>
      <c r="F97" s="43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17"/>
      <c r="AA97" s="17"/>
      <c r="AB97" s="17"/>
      <c r="AC97" s="17"/>
      <c r="AD97" s="17"/>
      <c r="AE97" s="46"/>
      <c r="AF97" s="47"/>
      <c r="AG97" s="47"/>
      <c r="AH97" s="47"/>
      <c r="AI97" s="47"/>
      <c r="AJ97" s="47"/>
      <c r="AK97" s="47"/>
      <c r="AL97" s="47"/>
      <c r="AM97" s="47"/>
      <c r="AN97" s="47"/>
      <c r="AO97" s="55"/>
      <c r="AP97" s="55"/>
      <c r="AQ97" s="55"/>
      <c r="AR97" s="55"/>
      <c r="AS97" s="55"/>
      <c r="AT97" s="55"/>
      <c r="AU97" s="55"/>
      <c r="AV97" s="55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</row>
    <row r="98" spans="1:64" ht="27" customHeight="1" x14ac:dyDescent="0.2"/>
    <row r="99" spans="1:64" ht="34.5" customHeight="1" x14ac:dyDescent="0.25">
      <c r="A99" s="170" t="s">
        <v>90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50"/>
      <c r="X99" s="50"/>
      <c r="Y99" s="50"/>
      <c r="Z99" s="50"/>
      <c r="AA99" s="50"/>
      <c r="AB99" s="50"/>
      <c r="AC99" s="50"/>
      <c r="AD99" s="50"/>
      <c r="AO99" s="61" t="s">
        <v>85</v>
      </c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</row>
    <row r="100" spans="1:64" ht="12.75" customHeight="1" x14ac:dyDescent="0.2">
      <c r="W100" s="69" t="s">
        <v>5</v>
      </c>
      <c r="X100" s="69"/>
      <c r="Y100" s="69"/>
      <c r="Z100" s="69"/>
      <c r="AA100" s="69"/>
      <c r="AB100" s="69"/>
      <c r="AC100" s="69"/>
      <c r="AD100" s="69"/>
      <c r="AE100" s="2"/>
      <c r="AF100" s="2"/>
      <c r="AG100" s="2"/>
      <c r="AH100" s="2"/>
      <c r="AI100" s="2"/>
      <c r="AJ100" s="2"/>
      <c r="AK100" s="2"/>
      <c r="AL100" s="2"/>
      <c r="AM100" s="2"/>
      <c r="AN100" s="5"/>
      <c r="AO100" s="63" t="s">
        <v>86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64" ht="15.75" customHeight="1" x14ac:dyDescent="0.2">
      <c r="A101" s="70" t="s">
        <v>3</v>
      </c>
      <c r="B101" s="70"/>
      <c r="C101" s="70"/>
      <c r="D101" s="70"/>
      <c r="E101" s="70"/>
      <c r="F101" s="70"/>
      <c r="AE101" s="51"/>
      <c r="AF101" s="51"/>
      <c r="AG101" s="51"/>
      <c r="AH101" s="51"/>
      <c r="AI101" s="51"/>
      <c r="AJ101" s="51"/>
      <c r="AK101" s="51"/>
      <c r="AL101" s="51"/>
      <c r="AM101" s="51"/>
      <c r="AN101" s="39"/>
    </row>
    <row r="102" spans="1:64" ht="18" customHeight="1" x14ac:dyDescent="0.2">
      <c r="A102" s="68" t="s">
        <v>66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O102" s="38"/>
      <c r="AP102" s="38"/>
      <c r="AQ102" s="38"/>
      <c r="AR102" s="38"/>
      <c r="AS102" s="38"/>
    </row>
    <row r="103" spans="1:64" x14ac:dyDescent="0.2">
      <c r="A103" s="52" t="s">
        <v>39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20"/>
      <c r="AP103" s="20"/>
      <c r="AQ103" s="20"/>
      <c r="AR103" s="20"/>
      <c r="AS103" s="20"/>
    </row>
    <row r="104" spans="1:64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1:64" ht="21" customHeight="1" x14ac:dyDescent="0.25">
      <c r="A105" s="59" t="s">
        <v>67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50"/>
      <c r="X105" s="50"/>
      <c r="Y105" s="50"/>
      <c r="Z105" s="50"/>
      <c r="AA105" s="50"/>
      <c r="AB105" s="50"/>
      <c r="AC105" s="50"/>
      <c r="AD105" s="5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61" t="s">
        <v>87</v>
      </c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</row>
    <row r="106" spans="1:64" ht="16.5" customHeight="1" x14ac:dyDescent="0.2">
      <c r="W106" s="69" t="s">
        <v>5</v>
      </c>
      <c r="X106" s="69"/>
      <c r="Y106" s="69"/>
      <c r="Z106" s="69"/>
      <c r="AA106" s="69"/>
      <c r="AB106" s="69"/>
      <c r="AC106" s="69"/>
      <c r="AD106" s="69"/>
      <c r="AE106" s="2"/>
      <c r="AF106" s="2"/>
      <c r="AG106" s="2"/>
      <c r="AH106" s="2"/>
      <c r="AI106" s="2"/>
      <c r="AJ106" s="2"/>
      <c r="AK106" s="2"/>
      <c r="AL106" s="2"/>
      <c r="AM106" s="2"/>
      <c r="AN106" s="5"/>
      <c r="AO106" s="63" t="s">
        <v>86</v>
      </c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</row>
    <row r="107" spans="1:64" ht="15" customHeight="1" x14ac:dyDescent="0.2">
      <c r="A107" s="58">
        <f>AO7</f>
        <v>45596</v>
      </c>
      <c r="B107" s="58"/>
      <c r="C107" s="58"/>
      <c r="D107" s="58"/>
      <c r="E107" s="58"/>
      <c r="F107" s="58"/>
      <c r="G107" s="58"/>
      <c r="H107" s="58"/>
      <c r="AE107" s="51"/>
      <c r="AF107" s="51"/>
      <c r="AG107" s="51"/>
      <c r="AH107" s="51"/>
      <c r="AI107" s="51"/>
      <c r="AJ107" s="51"/>
      <c r="AK107" s="51"/>
      <c r="AL107" s="51"/>
      <c r="AM107" s="51"/>
      <c r="AN107" s="39"/>
    </row>
    <row r="108" spans="1:64" x14ac:dyDescent="0.2">
      <c r="A108" s="57" t="s">
        <v>37</v>
      </c>
      <c r="B108" s="57"/>
      <c r="C108" s="57"/>
      <c r="D108" s="57"/>
      <c r="E108" s="57"/>
      <c r="F108" s="57"/>
      <c r="G108" s="57"/>
      <c r="H108" s="57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64" x14ac:dyDescent="0.2">
      <c r="A109" s="21" t="s">
        <v>38</v>
      </c>
    </row>
  </sheetData>
  <mergeCells count="340">
    <mergeCell ref="AO96:AV96"/>
    <mergeCell ref="AW96:BD96"/>
    <mergeCell ref="BE94:BL94"/>
    <mergeCell ref="AE95:AN95"/>
    <mergeCell ref="AO95:AV95"/>
    <mergeCell ref="AW95:BD95"/>
    <mergeCell ref="BE96:BL96"/>
    <mergeCell ref="AE94:AN94"/>
    <mergeCell ref="AO94:AV94"/>
    <mergeCell ref="AW94:BD94"/>
    <mergeCell ref="A43:F43"/>
    <mergeCell ref="G43:BL43"/>
    <mergeCell ref="A96:F96"/>
    <mergeCell ref="G96:Y96"/>
    <mergeCell ref="Z96:AD96"/>
    <mergeCell ref="AE96:AN96"/>
    <mergeCell ref="BE95:BL95"/>
    <mergeCell ref="A94:F94"/>
    <mergeCell ref="G94:Y94"/>
    <mergeCell ref="Z94:AD94"/>
    <mergeCell ref="A95:F95"/>
    <mergeCell ref="G95:Y95"/>
    <mergeCell ref="Z95:AD95"/>
    <mergeCell ref="A93:F93"/>
    <mergeCell ref="G93:Y93"/>
    <mergeCell ref="Z93:AD93"/>
    <mergeCell ref="AE93:AN93"/>
    <mergeCell ref="AO93:AV93"/>
    <mergeCell ref="AW93:BD93"/>
    <mergeCell ref="BE93:BL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BE90:BL90"/>
    <mergeCell ref="A90:F90"/>
    <mergeCell ref="G90:Y90"/>
    <mergeCell ref="Z90:AD90"/>
    <mergeCell ref="AE90:AN90"/>
    <mergeCell ref="AO90:AV90"/>
    <mergeCell ref="AW90:BD90"/>
    <mergeCell ref="A52:C52"/>
    <mergeCell ref="D52:AB52"/>
    <mergeCell ref="AK52:AR52"/>
    <mergeCell ref="AS52:AZ52"/>
    <mergeCell ref="AC52:AJ52"/>
    <mergeCell ref="A89:F89"/>
    <mergeCell ref="G89:AV89"/>
    <mergeCell ref="AW89:BD89"/>
    <mergeCell ref="A88:F88"/>
    <mergeCell ref="G88:Y88"/>
    <mergeCell ref="BE88:BL88"/>
    <mergeCell ref="A87:F87"/>
    <mergeCell ref="A42:F42"/>
    <mergeCell ref="G42:BL42"/>
    <mergeCell ref="D62:AA62"/>
    <mergeCell ref="A62:C62"/>
    <mergeCell ref="AB62:AI62"/>
    <mergeCell ref="AJ62:AQ62"/>
    <mergeCell ref="AR62:AY62"/>
    <mergeCell ref="AC51:AJ51"/>
    <mergeCell ref="Z88:AD88"/>
    <mergeCell ref="AE88:AN88"/>
    <mergeCell ref="AO88:AV88"/>
    <mergeCell ref="AW88:BD88"/>
    <mergeCell ref="G87:Y87"/>
    <mergeCell ref="Z87:AD87"/>
    <mergeCell ref="AE87:AN87"/>
    <mergeCell ref="AO87:AV87"/>
    <mergeCell ref="AW87:BD87"/>
    <mergeCell ref="BE85:BL85"/>
    <mergeCell ref="BE86:BL86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3:F83"/>
    <mergeCell ref="G83:Y83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AE83:AN83"/>
    <mergeCell ref="AO83:AV83"/>
    <mergeCell ref="AW83:BD83"/>
    <mergeCell ref="Z83:AD83"/>
    <mergeCell ref="BE81:BL81"/>
    <mergeCell ref="A82:F82"/>
    <mergeCell ref="G82:Y82"/>
    <mergeCell ref="Z82:AD82"/>
    <mergeCell ref="AE82:AN82"/>
    <mergeCell ref="AO82:AV82"/>
    <mergeCell ref="A81:F81"/>
    <mergeCell ref="AW82:BD82"/>
    <mergeCell ref="G81:Y81"/>
    <mergeCell ref="Z81:AD81"/>
    <mergeCell ref="AE81:AN81"/>
    <mergeCell ref="G80:AV80"/>
    <mergeCell ref="AW80:BD80"/>
    <mergeCell ref="W100:AD100"/>
    <mergeCell ref="Z79:AD79"/>
    <mergeCell ref="AO75:AV75"/>
    <mergeCell ref="AW75:BD75"/>
    <mergeCell ref="AE75:AN75"/>
    <mergeCell ref="AW77:BD77"/>
    <mergeCell ref="AW78:BD78"/>
    <mergeCell ref="AE76:AN76"/>
    <mergeCell ref="G75:Y75"/>
    <mergeCell ref="A99:V99"/>
    <mergeCell ref="A76:F76"/>
    <mergeCell ref="G76:Y76"/>
    <mergeCell ref="AO81:AV81"/>
    <mergeCell ref="AO78:AV78"/>
    <mergeCell ref="AO79:AV79"/>
    <mergeCell ref="Z76:AD76"/>
    <mergeCell ref="A77:F77"/>
    <mergeCell ref="AW81:BD81"/>
    <mergeCell ref="AO77:AV77"/>
    <mergeCell ref="AO76:AV76"/>
    <mergeCell ref="A80:F80"/>
    <mergeCell ref="AW76:BD76"/>
    <mergeCell ref="AO99:BG99"/>
    <mergeCell ref="G77:Y77"/>
    <mergeCell ref="AW79:BD79"/>
    <mergeCell ref="AE78:AN78"/>
    <mergeCell ref="AE79:AN79"/>
    <mergeCell ref="BE83:BL83"/>
    <mergeCell ref="BE82:BL82"/>
    <mergeCell ref="BE80:BL80"/>
    <mergeCell ref="BE79:BL79"/>
    <mergeCell ref="AW73:BD73"/>
    <mergeCell ref="BE75:BL75"/>
    <mergeCell ref="BE73:BL73"/>
    <mergeCell ref="AW74:BD74"/>
    <mergeCell ref="BE77:BL77"/>
    <mergeCell ref="BE78:BL78"/>
    <mergeCell ref="AE73:AN73"/>
    <mergeCell ref="Z75:AD75"/>
    <mergeCell ref="Z74:AD74"/>
    <mergeCell ref="BE68:BL68"/>
    <mergeCell ref="G79:Y79"/>
    <mergeCell ref="A78:F78"/>
    <mergeCell ref="A79:F79"/>
    <mergeCell ref="Z78:AD78"/>
    <mergeCell ref="G78:Y78"/>
    <mergeCell ref="BE76:BL76"/>
    <mergeCell ref="Z71:AD71"/>
    <mergeCell ref="AE71:AN71"/>
    <mergeCell ref="AO68:AV68"/>
    <mergeCell ref="AW68:BD68"/>
    <mergeCell ref="AO70:AV70"/>
    <mergeCell ref="AO72:AV72"/>
    <mergeCell ref="AW70:BD70"/>
    <mergeCell ref="AO71:AV71"/>
    <mergeCell ref="AW72:BD72"/>
    <mergeCell ref="AW71:BD71"/>
    <mergeCell ref="BE72:BL72"/>
    <mergeCell ref="A72:F72"/>
    <mergeCell ref="AE72:AN72"/>
    <mergeCell ref="BE74:BL74"/>
    <mergeCell ref="AO73:AV73"/>
    <mergeCell ref="G73:Y73"/>
    <mergeCell ref="AE74:AN74"/>
    <mergeCell ref="Z72:AD72"/>
    <mergeCell ref="A74:F74"/>
    <mergeCell ref="G74:Y74"/>
    <mergeCell ref="G68:Y68"/>
    <mergeCell ref="A70:F70"/>
    <mergeCell ref="AE68:AN68"/>
    <mergeCell ref="G70:Y70"/>
    <mergeCell ref="Z70:AD70"/>
    <mergeCell ref="AE70:AN70"/>
    <mergeCell ref="A69:F69"/>
    <mergeCell ref="G69:BL69"/>
    <mergeCell ref="BE71:BL71"/>
    <mergeCell ref="AW67:BD67"/>
    <mergeCell ref="A73:F73"/>
    <mergeCell ref="AO74:AV74"/>
    <mergeCell ref="G72:Y72"/>
    <mergeCell ref="Z68:AD68"/>
    <mergeCell ref="A71:F71"/>
    <mergeCell ref="G71:Y71"/>
    <mergeCell ref="BE70:BL70"/>
    <mergeCell ref="A68:F68"/>
    <mergeCell ref="A51:C51"/>
    <mergeCell ref="AK51:AR51"/>
    <mergeCell ref="AS51:AZ51"/>
    <mergeCell ref="A61:C61"/>
    <mergeCell ref="D61:AA61"/>
    <mergeCell ref="AB61:AI61"/>
    <mergeCell ref="D59:AA59"/>
    <mergeCell ref="A59:C59"/>
    <mergeCell ref="AB60:AI60"/>
    <mergeCell ref="A53:C53"/>
    <mergeCell ref="A50:C50"/>
    <mergeCell ref="D50:AB50"/>
    <mergeCell ref="AC50:AJ50"/>
    <mergeCell ref="AK50:AR50"/>
    <mergeCell ref="AS50:AZ50"/>
    <mergeCell ref="A49:C49"/>
    <mergeCell ref="AC49:AJ49"/>
    <mergeCell ref="D49:AB49"/>
    <mergeCell ref="D47:AB48"/>
    <mergeCell ref="AJ63:AQ63"/>
    <mergeCell ref="AR63:AY63"/>
    <mergeCell ref="AS53:AZ53"/>
    <mergeCell ref="D53:AB53"/>
    <mergeCell ref="AC53:AJ53"/>
    <mergeCell ref="AK53:AR53"/>
    <mergeCell ref="AS49:AZ49"/>
    <mergeCell ref="AK49:AR49"/>
    <mergeCell ref="D63:AA63"/>
    <mergeCell ref="AU13:BB13"/>
    <mergeCell ref="N19:Y19"/>
    <mergeCell ref="BE19:BL19"/>
    <mergeCell ref="A10:BL10"/>
    <mergeCell ref="A11:BL11"/>
    <mergeCell ref="B14:L14"/>
    <mergeCell ref="AU17:BB17"/>
    <mergeCell ref="A25:BL25"/>
    <mergeCell ref="G31:BL31"/>
    <mergeCell ref="B16:L16"/>
    <mergeCell ref="AU16:BB16"/>
    <mergeCell ref="B20:L20"/>
    <mergeCell ref="A31:F31"/>
    <mergeCell ref="B17:L17"/>
    <mergeCell ref="N17:AS17"/>
    <mergeCell ref="AA19:AI19"/>
    <mergeCell ref="AK19:BC19"/>
    <mergeCell ref="A26:BL26"/>
    <mergeCell ref="A28:BL28"/>
    <mergeCell ref="A29:F29"/>
    <mergeCell ref="A47:C48"/>
    <mergeCell ref="A46:AZ46"/>
    <mergeCell ref="A30:F30"/>
    <mergeCell ref="A37:BL37"/>
    <mergeCell ref="A35:BL35"/>
    <mergeCell ref="G30:BL30"/>
    <mergeCell ref="AC47:AJ48"/>
    <mergeCell ref="AO100:BG100"/>
    <mergeCell ref="AR60:AY60"/>
    <mergeCell ref="AB59:AI59"/>
    <mergeCell ref="G40:BL40"/>
    <mergeCell ref="AO1:BL1"/>
    <mergeCell ref="A55:BL55"/>
    <mergeCell ref="U22:AD22"/>
    <mergeCell ref="AE22:AR22"/>
    <mergeCell ref="B19:L19"/>
    <mergeCell ref="T23:W23"/>
    <mergeCell ref="A23:H23"/>
    <mergeCell ref="B13:L13"/>
    <mergeCell ref="AU14:BB14"/>
    <mergeCell ref="N16:AS16"/>
    <mergeCell ref="AO7:AU7"/>
    <mergeCell ref="N20:Y20"/>
    <mergeCell ref="AA20:AI20"/>
    <mergeCell ref="AK20:BC20"/>
    <mergeCell ref="A22:T22"/>
    <mergeCell ref="N14:AS14"/>
    <mergeCell ref="AO2:BL2"/>
    <mergeCell ref="AO6:BF6"/>
    <mergeCell ref="AO4:BL4"/>
    <mergeCell ref="AO5:BL5"/>
    <mergeCell ref="AO3:BL3"/>
    <mergeCell ref="BD22:BL22"/>
    <mergeCell ref="BE20:BL20"/>
    <mergeCell ref="AS22:BC22"/>
    <mergeCell ref="AW7:BF7"/>
    <mergeCell ref="N13:AS13"/>
    <mergeCell ref="A32:F32"/>
    <mergeCell ref="G32:BL32"/>
    <mergeCell ref="A39:F39"/>
    <mergeCell ref="D60:AA60"/>
    <mergeCell ref="G41:BL41"/>
    <mergeCell ref="AB57:AI58"/>
    <mergeCell ref="AJ57:AQ58"/>
    <mergeCell ref="A57:C58"/>
    <mergeCell ref="A34:BL34"/>
    <mergeCell ref="AS47:AZ48"/>
    <mergeCell ref="G29:BL29"/>
    <mergeCell ref="I23:S23"/>
    <mergeCell ref="A40:F40"/>
    <mergeCell ref="A41:F41"/>
    <mergeCell ref="AR61:AY61"/>
    <mergeCell ref="A56:AY56"/>
    <mergeCell ref="AK47:AR48"/>
    <mergeCell ref="D57:AA58"/>
    <mergeCell ref="G39:BL39"/>
    <mergeCell ref="A45:AZ45"/>
    <mergeCell ref="D51:AB51"/>
    <mergeCell ref="AO67:AV67"/>
    <mergeCell ref="AR59:AY59"/>
    <mergeCell ref="AJ60:AQ60"/>
    <mergeCell ref="AJ59:AQ59"/>
    <mergeCell ref="AJ61:AQ61"/>
    <mergeCell ref="G67:Y67"/>
    <mergeCell ref="AB63:AI63"/>
    <mergeCell ref="A75:F75"/>
    <mergeCell ref="Z73:AD73"/>
    <mergeCell ref="A65:BL65"/>
    <mergeCell ref="A67:F67"/>
    <mergeCell ref="AR57:AY58"/>
    <mergeCell ref="Z67:AD67"/>
    <mergeCell ref="AE67:AN67"/>
    <mergeCell ref="A60:C60"/>
    <mergeCell ref="BE67:BL67"/>
    <mergeCell ref="A63:C63"/>
    <mergeCell ref="A108:H108"/>
    <mergeCell ref="A107:H107"/>
    <mergeCell ref="A105:V105"/>
    <mergeCell ref="AO105:BG105"/>
    <mergeCell ref="AO106:BG106"/>
    <mergeCell ref="Z77:AD77"/>
    <mergeCell ref="AE77:AN77"/>
    <mergeCell ref="A102:T102"/>
    <mergeCell ref="W106:AD106"/>
    <mergeCell ref="A101:F101"/>
  </mergeCells>
  <phoneticPr fontId="0" type="noConversion"/>
  <conditionalFormatting sqref="D53:I53">
    <cfRule type="cellIs" dxfId="4" priority="18" stopIfTrue="1" operator="equal">
      <formula>#REF!</formula>
    </cfRule>
  </conditionalFormatting>
  <conditionalFormatting sqref="A66:F97">
    <cfRule type="cellIs" dxfId="3" priority="19" stopIfTrue="1" operator="equal">
      <formula>0</formula>
    </cfRule>
  </conditionalFormatting>
  <conditionalFormatting sqref="G75:L75 G78:L78 G70:L72 G66:G77 G87:L87 G85:L85 G81:L81 D50:D52 G90:L90 G95:L95 G93:L93">
    <cfRule type="cellIs" dxfId="2" priority="21" stopIfTrue="1" operator="equal">
      <formula>#REF!</formula>
    </cfRule>
  </conditionalFormatting>
  <conditionalFormatting sqref="G73:G74">
    <cfRule type="cellIs" dxfId="1" priority="16" stopIfTrue="1" operator="equal">
      <formula>$G72</formula>
    </cfRule>
  </conditionalFormatting>
  <conditionalFormatting sqref="G74:L74">
    <cfRule type="cellIs" dxfId="0" priority="6" stopIfTrue="1" operator="equal">
      <formula>$G73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3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2024-10-28T11:56:44Z</cp:lastPrinted>
  <dcterms:created xsi:type="dcterms:W3CDTF">2016-08-15T09:54:21Z</dcterms:created>
  <dcterms:modified xsi:type="dcterms:W3CDTF">2024-11-05T07:54:51Z</dcterms:modified>
</cp:coreProperties>
</file>