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306\Паспорти УКІ\"/>
    </mc:Choice>
  </mc:AlternateContent>
  <bookViews>
    <workbookView xWindow="480" yWindow="135" windowWidth="20730" windowHeight="11760"/>
  </bookViews>
  <sheets>
    <sheet name="1217461" sheetId="2" r:id="rId1"/>
  </sheets>
  <definedNames>
    <definedName name="_xlnm.Print_Area" localSheetId="0">'1217461'!$A$1:$BM$90</definedName>
  </definedNames>
  <calcPr calcId="152511"/>
</workbook>
</file>

<file path=xl/calcChain.xml><?xml version="1.0" encoding="utf-8"?>
<calcChain xmlns="http://schemas.openxmlformats.org/spreadsheetml/2006/main">
  <c r="AW77" i="2" l="1"/>
  <c r="BE77" i="2" s="1"/>
  <c r="AW74" i="2"/>
  <c r="BE74" i="2"/>
  <c r="BE71" i="2"/>
  <c r="BE68" i="2"/>
  <c r="AW67" i="2"/>
  <c r="AW76" i="2" s="1"/>
  <c r="BE76" i="2" s="1"/>
  <c r="BE70" i="2"/>
  <c r="A88" i="2"/>
  <c r="AB54" i="2"/>
  <c r="AS22" i="2"/>
  <c r="AB55" i="2"/>
  <c r="AW66" i="2" l="1"/>
  <c r="AW73" i="2"/>
  <c r="BE73" i="2" s="1"/>
  <c r="BE67" i="2"/>
  <c r="AK46" i="2" l="1"/>
  <c r="BE66" i="2"/>
  <c r="AS46" i="2" l="1"/>
  <c r="AK47" i="2"/>
  <c r="AJ54" i="2" l="1"/>
  <c r="AS47" i="2"/>
  <c r="I23" i="2"/>
  <c r="U22" i="2" s="1"/>
  <c r="AJ55" i="2" l="1"/>
  <c r="AR55" i="2" s="1"/>
  <c r="AR54" i="2"/>
</calcChain>
</file>

<file path=xl/sharedStrings.xml><?xml version="1.0" encoding="utf-8"?>
<sst xmlns="http://schemas.openxmlformats.org/spreadsheetml/2006/main" count="127" uniqueCount="88">
  <si>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</si>
  <si>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</si>
  <si>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</si>
  <si>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</si>
  <si>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</si>
  <si>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</si>
  <si>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</si>
  <si>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</si>
  <si>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</si>
  <si>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</si>
  <si>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</si>
  <si>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</si>
  <si>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</si>
  <si>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</si>
  <si>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</si>
  <si>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</si>
  <si>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</si>
  <si>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</si>
  <si>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</si>
  <si>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</si>
  <si>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</si>
  <si>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</si>
  <si>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</si>
  <si>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</si>
  <si>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</si>
  <si>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</si>
  <si>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</si>
  <si>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</si>
  <si>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</si>
  <si>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</si>
  <si>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</si>
  <si>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</si>
  <si>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</si>
  <si>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</si>
  <si>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</si>
  <si>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</si>
  <si>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</si>
  <si>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</si>
  <si>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</si>
  <si>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</si>
  <si>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</si>
  <si>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</si>
  <si>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</si>
  <si>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</si>
  <si>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</si>
  <si>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</si>
  <si>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</si>
  <si>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</si>
  <si>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</si>
  <si>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</si>
  <si>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</si>
  <si>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</si>
  <si>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</si>
  <si>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</si>
  <si>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</si>
  <si>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</si>
  <si>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</si>
  <si>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</si>
  <si>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</si>
  <si>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</si>
  <si>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</si>
  <si>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</si>
  <si>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</si>
  <si>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</si>
  <si>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</si>
  <si>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</si>
  <si>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</si>
  <si>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</si>
  <si>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</si>
  <si>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</si>
  <si>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</si>
  <si>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</si>
  <si>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>2256400000</t>
  </si>
  <si>
    <t>витрати на реконструкцію під`їзної дороги від вул. Вінницьке шосе до вул. Вінницьке шосе, 18  (індустріальний парк)</t>
  </si>
  <si>
    <t>Забезпечення проведення капітального ремонту вулично-дорожньої мережі</t>
  </si>
  <si>
    <t>Начальник фінансового управління</t>
  </si>
  <si>
    <t>Сергій ЯМЧУК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</si>
  <si>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</si>
  <si>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</si>
  <si>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 рік</t>
  </si>
  <si>
    <t>відсоток передбачених коштів (в т. ч. освоєні кошти в попередніх періодах) на  реконструкцію під`їзної дороги від вул. Вінницьке шосе до вул. Вінницьке шосе, 18 (індустріальний парк) в м.Хмельницькому  відповідно до зведеного кошторису</t>
  </si>
  <si>
    <t>кількість об'єктів (шляхопровід на вул. Кам'янецькій (через залізничні колії), для яких планується здійснити коригування ПКД та провести експертизу</t>
  </si>
  <si>
    <t xml:space="preserve">витрати на коригування ПКД та проведення експертизи на капітальний ремонт шляхопроводу на вул. Кам'янецькій (через залізничні колії) в м. Хмельницькому </t>
  </si>
  <si>
    <t>обсяг видатків на коригування ПКД та проведення експертизи на капітальний ремонт шляхопроводу на вул. Кам'янецькій (через залізничні колії) в м. Хмельницькому</t>
  </si>
  <si>
    <t>відсоток передбачених коштів (в т. ч. освоєні кошти в попередніх періодах) на  капітальний ремонт шляхопроводу на вул. Кам'янецькій (через залізничні колії) в м. Хмельницькому відповідно до зведеного кошторису</t>
  </si>
  <si>
    <t>Завдання 1. Забезпечення проведення капітального ремонту вулично-дорожньої мережі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</si>
  <si>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рік",  рішення сесії Хмельницької міської ради від 13.03.2024 року № 13 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</si>
  <si>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 xml:space="preserve">Управління комунальної інфраструктури Хмельницької міської ради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</si>
</sst>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2" fillId="0" borderId="0" xfId="0" applyNumberFormat="1" applyFont="1"/>
    <xf numFmtId="0" fontId="22" fillId="0" borderId="0" xfId="0" applyFont="1"/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180" fontId="3" fillId="3" borderId="3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zoomScaleNormal="100" zoomScaleSheetLayoutView="100" workbookViewId="0">
      <selection activeCell="AL7" sqref="AL7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1" width="2.85546875" style="1" customWidth="1"/>
    <col min="22" max="22" width="3.4257812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2" t="s">
        <v>19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">
      <c r="AO3" s="128" t="s">
        <v>66</v>
      </c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21.75" customHeight="1" x14ac:dyDescent="0.25">
      <c r="AO4" s="127" t="s">
        <v>87</v>
      </c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77" x14ac:dyDescent="0.2">
      <c r="AO5" s="129" t="s">
        <v>7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77" ht="7.5" customHeight="1" x14ac:dyDescent="0.2"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</row>
    <row r="7" spans="1:77" ht="14.25" customHeight="1" x14ac:dyDescent="0.2">
      <c r="AO7" s="123">
        <v>45443</v>
      </c>
      <c r="AP7" s="124"/>
      <c r="AQ7" s="124"/>
      <c r="AR7" s="124"/>
      <c r="AS7" s="124"/>
      <c r="AT7" s="124"/>
      <c r="AU7" s="124"/>
      <c r="AV7" s="1" t="s">
        <v>45</v>
      </c>
      <c r="AW7" s="124">
        <v>65</v>
      </c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03" t="s">
        <v>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79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10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3" t="s">
        <v>35</v>
      </c>
      <c r="B13" s="93">
        <v>1400000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2"/>
      <c r="N13" s="104" t="s">
        <v>61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23"/>
      <c r="AU13" s="93" t="s">
        <v>57</v>
      </c>
      <c r="AV13" s="94"/>
      <c r="AW13" s="94"/>
      <c r="AX13" s="94"/>
      <c r="AY13" s="94"/>
      <c r="AZ13" s="94"/>
      <c r="BA13" s="94"/>
      <c r="BB13" s="94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1"/>
      <c r="B14" s="92" t="s">
        <v>38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38"/>
      <c r="N14" s="95" t="s">
        <v>44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38"/>
      <c r="AU14" s="92" t="s">
        <v>37</v>
      </c>
      <c r="AV14" s="92"/>
      <c r="AW14" s="92"/>
      <c r="AX14" s="92"/>
      <c r="AY14" s="92"/>
      <c r="AZ14" s="92"/>
      <c r="BA14" s="92"/>
      <c r="BB14" s="9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">
      <c r="A16" s="24" t="s">
        <v>4</v>
      </c>
      <c r="B16" s="93">
        <v>1410000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2"/>
      <c r="N16" s="104" t="s">
        <v>61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23"/>
      <c r="AU16" s="93" t="s">
        <v>57</v>
      </c>
      <c r="AV16" s="94"/>
      <c r="AW16" s="94"/>
      <c r="AX16" s="94"/>
      <c r="AY16" s="94"/>
      <c r="AZ16" s="94"/>
      <c r="BA16" s="94"/>
      <c r="BB16" s="9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4" customHeight="1" x14ac:dyDescent="0.2">
      <c r="A17" s="20"/>
      <c r="B17" s="92" t="s">
        <v>38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38"/>
      <c r="N17" s="95" t="s">
        <v>43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38"/>
      <c r="AU17" s="92" t="s">
        <v>37</v>
      </c>
      <c r="AV17" s="92"/>
      <c r="AW17" s="92"/>
      <c r="AX17" s="92"/>
      <c r="AY17" s="92"/>
      <c r="AZ17" s="92"/>
      <c r="BA17" s="92"/>
      <c r="BB17" s="92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42.75" customHeight="1" x14ac:dyDescent="0.2">
      <c r="A19" s="13" t="s">
        <v>36</v>
      </c>
      <c r="B19" s="119">
        <v>1417461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37"/>
      <c r="N19" s="119" t="s">
        <v>59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36"/>
      <c r="AA19" s="119" t="s">
        <v>60</v>
      </c>
      <c r="AB19" s="120"/>
      <c r="AC19" s="120"/>
      <c r="AD19" s="120"/>
      <c r="AE19" s="120"/>
      <c r="AF19" s="120"/>
      <c r="AG19" s="120"/>
      <c r="AH19" s="120"/>
      <c r="AI19" s="120"/>
      <c r="AJ19" s="36"/>
      <c r="AK19" s="120" t="s">
        <v>58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4"/>
      <c r="BE19" s="119" t="s">
        <v>72</v>
      </c>
      <c r="BF19" s="120"/>
      <c r="BG19" s="120"/>
      <c r="BH19" s="120"/>
      <c r="BI19" s="120"/>
      <c r="BJ19" s="120"/>
      <c r="BK19" s="120"/>
      <c r="BL19" s="120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5.5" customHeight="1" x14ac:dyDescent="0.2">
      <c r="B20" s="106" t="s">
        <v>38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39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6"/>
      <c r="AA20" s="107" t="s">
        <v>40</v>
      </c>
      <c r="AB20" s="107"/>
      <c r="AC20" s="107"/>
      <c r="AD20" s="107"/>
      <c r="AE20" s="107"/>
      <c r="AF20" s="107"/>
      <c r="AG20" s="107"/>
      <c r="AH20" s="107"/>
      <c r="AI20" s="107"/>
      <c r="AJ20" s="16"/>
      <c r="AK20" s="96" t="s">
        <v>41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16"/>
      <c r="BE20" s="106" t="s">
        <v>42</v>
      </c>
      <c r="BF20" s="106"/>
      <c r="BG20" s="106"/>
      <c r="BH20" s="106"/>
      <c r="BI20" s="106"/>
      <c r="BJ20" s="106"/>
      <c r="BK20" s="106"/>
      <c r="BL20" s="10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02" t="s">
        <v>33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8">
        <f>AS22+I23</f>
        <v>2935752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21" t="s">
        <v>34</v>
      </c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08">
        <f>AC47</f>
        <v>0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5" t="s">
        <v>10</v>
      </c>
      <c r="BE22" s="105"/>
      <c r="BF22" s="105"/>
      <c r="BG22" s="105"/>
      <c r="BH22" s="105"/>
      <c r="BI22" s="105"/>
      <c r="BJ22" s="105"/>
      <c r="BK22" s="105"/>
      <c r="BL22" s="105"/>
    </row>
    <row r="23" spans="1:79" ht="24.95" customHeight="1" x14ac:dyDescent="0.25">
      <c r="A23" s="105" t="s">
        <v>9</v>
      </c>
      <c r="B23" s="105"/>
      <c r="C23" s="105"/>
      <c r="D23" s="105"/>
      <c r="E23" s="105"/>
      <c r="F23" s="105"/>
      <c r="G23" s="105"/>
      <c r="H23" s="105"/>
      <c r="I23" s="108">
        <f>AK47</f>
        <v>2935752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5" t="s">
        <v>11</v>
      </c>
      <c r="U23" s="105"/>
      <c r="V23" s="105"/>
      <c r="W23" s="105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99" t="s">
        <v>21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82.5" customHeight="1" x14ac:dyDescent="0.2">
      <c r="A26" s="100" t="s">
        <v>86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</row>
    <row r="27" spans="1:79" ht="9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24" customHeight="1" x14ac:dyDescent="0.2">
      <c r="A28" s="105" t="s">
        <v>20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22.5" customHeight="1" x14ac:dyDescent="0.2">
      <c r="A29" s="60" t="s">
        <v>15</v>
      </c>
      <c r="B29" s="60"/>
      <c r="C29" s="60"/>
      <c r="D29" s="60"/>
      <c r="E29" s="60"/>
      <c r="F29" s="60"/>
      <c r="G29" s="67" t="s">
        <v>24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8" customHeight="1" x14ac:dyDescent="0.2">
      <c r="A30" s="60">
        <v>1</v>
      </c>
      <c r="B30" s="60"/>
      <c r="C30" s="60"/>
      <c r="D30" s="60"/>
      <c r="E30" s="60"/>
      <c r="F30" s="60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8" customHeight="1" x14ac:dyDescent="0.2">
      <c r="A31" s="60">
        <v>1</v>
      </c>
      <c r="B31" s="60"/>
      <c r="C31" s="60"/>
      <c r="D31" s="60"/>
      <c r="E31" s="60"/>
      <c r="F31" s="60"/>
      <c r="G31" s="73" t="s">
        <v>46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32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20.25" customHeight="1" x14ac:dyDescent="0.2">
      <c r="A33" s="105" t="s">
        <v>22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64" ht="15.75" customHeight="1" x14ac:dyDescent="0.25">
      <c r="A34" s="125" t="s">
        <v>55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</row>
    <row r="35" spans="1:64" ht="12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64" ht="21" customHeight="1" x14ac:dyDescent="0.2">
      <c r="A36" s="105" t="s">
        <v>23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</row>
    <row r="37" spans="1:64" ht="20.25" customHeight="1" x14ac:dyDescent="0.2">
      <c r="A37" s="60" t="s">
        <v>15</v>
      </c>
      <c r="B37" s="60"/>
      <c r="C37" s="60"/>
      <c r="D37" s="60"/>
      <c r="E37" s="60"/>
      <c r="F37" s="60"/>
      <c r="G37" s="60" t="s">
        <v>12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64" ht="18" customHeight="1" x14ac:dyDescent="0.2">
      <c r="A38" s="60">
        <v>1</v>
      </c>
      <c r="B38" s="60"/>
      <c r="C38" s="60"/>
      <c r="D38" s="60"/>
      <c r="E38" s="60"/>
      <c r="F38" s="60"/>
      <c r="G38" s="60">
        <v>2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64" ht="18" customHeight="1" x14ac:dyDescent="0.2">
      <c r="A39" s="60">
        <v>1</v>
      </c>
      <c r="B39" s="60"/>
      <c r="C39" s="60"/>
      <c r="D39" s="60"/>
      <c r="E39" s="60"/>
      <c r="F39" s="60"/>
      <c r="G39" s="97" t="s">
        <v>85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</row>
    <row r="40" spans="1:64" ht="4.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4" ht="15.75" customHeight="1" x14ac:dyDescent="0.2">
      <c r="A41" s="105" t="s">
        <v>25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ht="1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112" t="s">
        <v>65</v>
      </c>
      <c r="AT42" s="112"/>
      <c r="AU42" s="112"/>
      <c r="AV42" s="112"/>
      <c r="AW42" s="112"/>
      <c r="AX42" s="112"/>
      <c r="AY42" s="112"/>
      <c r="AZ42" s="112"/>
      <c r="BA42" s="30"/>
      <c r="BB42" s="30"/>
      <c r="BC42" s="30"/>
      <c r="BD42" s="30"/>
      <c r="BE42" s="30"/>
      <c r="BF42" s="30"/>
      <c r="BG42" s="30"/>
      <c r="BH42" s="30"/>
      <c r="BI42" s="26"/>
      <c r="BJ42" s="26"/>
      <c r="BK42" s="26"/>
      <c r="BL42" s="26"/>
    </row>
    <row r="43" spans="1:64" ht="15.95" customHeight="1" x14ac:dyDescent="0.25">
      <c r="A43" s="60" t="s">
        <v>15</v>
      </c>
      <c r="B43" s="60"/>
      <c r="C43" s="60"/>
      <c r="D43" s="113" t="s">
        <v>13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5"/>
      <c r="AC43" s="60" t="s">
        <v>16</v>
      </c>
      <c r="AD43" s="60"/>
      <c r="AE43" s="60"/>
      <c r="AF43" s="60"/>
      <c r="AG43" s="60"/>
      <c r="AH43" s="60"/>
      <c r="AI43" s="60"/>
      <c r="AJ43" s="60"/>
      <c r="AK43" s="60" t="s">
        <v>17</v>
      </c>
      <c r="AL43" s="60"/>
      <c r="AM43" s="60"/>
      <c r="AN43" s="60"/>
      <c r="AO43" s="60"/>
      <c r="AP43" s="60"/>
      <c r="AQ43" s="60"/>
      <c r="AR43" s="60"/>
      <c r="AS43" s="60" t="s">
        <v>14</v>
      </c>
      <c r="AT43" s="60"/>
      <c r="AU43" s="60"/>
      <c r="AV43" s="60"/>
      <c r="AW43" s="60"/>
      <c r="AX43" s="60"/>
      <c r="AY43" s="60"/>
      <c r="AZ43" s="60"/>
      <c r="BA43" s="28"/>
      <c r="BB43" s="28"/>
      <c r="BC43" s="28"/>
      <c r="BD43" s="28"/>
      <c r="BE43" s="28"/>
      <c r="BF43" s="28"/>
      <c r="BG43" s="28"/>
      <c r="BH43" s="28"/>
      <c r="BI43" s="31"/>
      <c r="BJ43" s="31"/>
      <c r="BK43" s="31"/>
      <c r="BL43" s="31"/>
    </row>
    <row r="44" spans="1:64" ht="29.1" customHeight="1" x14ac:dyDescent="0.25">
      <c r="A44" s="60"/>
      <c r="B44" s="60"/>
      <c r="C44" s="60"/>
      <c r="D44" s="116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8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8"/>
      <c r="BB44" s="28"/>
      <c r="BC44" s="28"/>
      <c r="BD44" s="28"/>
      <c r="BE44" s="28"/>
      <c r="BF44" s="28"/>
      <c r="BG44" s="28"/>
      <c r="BH44" s="28"/>
      <c r="BI44" s="31"/>
      <c r="BJ44" s="31"/>
      <c r="BK44" s="31"/>
      <c r="BL44" s="31"/>
    </row>
    <row r="45" spans="1:64" ht="18" customHeight="1" x14ac:dyDescent="0.25">
      <c r="A45" s="60">
        <v>1</v>
      </c>
      <c r="B45" s="60"/>
      <c r="C45" s="60"/>
      <c r="D45" s="67">
        <v>2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0">
        <v>3</v>
      </c>
      <c r="AD45" s="60"/>
      <c r="AE45" s="60"/>
      <c r="AF45" s="60"/>
      <c r="AG45" s="60"/>
      <c r="AH45" s="60"/>
      <c r="AI45" s="60"/>
      <c r="AJ45" s="60"/>
      <c r="AK45" s="60">
        <v>4</v>
      </c>
      <c r="AL45" s="60"/>
      <c r="AM45" s="60"/>
      <c r="AN45" s="60"/>
      <c r="AO45" s="60"/>
      <c r="AP45" s="60"/>
      <c r="AQ45" s="60"/>
      <c r="AR45" s="60"/>
      <c r="AS45" s="60">
        <v>5</v>
      </c>
      <c r="AT45" s="60"/>
      <c r="AU45" s="60"/>
      <c r="AV45" s="60"/>
      <c r="AW45" s="60"/>
      <c r="AX45" s="60"/>
      <c r="AY45" s="60"/>
      <c r="AZ45" s="60"/>
      <c r="BA45" s="28"/>
      <c r="BB45" s="28"/>
      <c r="BC45" s="28"/>
      <c r="BD45" s="28"/>
      <c r="BE45" s="28"/>
      <c r="BF45" s="28"/>
      <c r="BG45" s="28"/>
      <c r="BH45" s="28"/>
      <c r="BI45" s="31"/>
      <c r="BJ45" s="31"/>
      <c r="BK45" s="31"/>
      <c r="BL45" s="31"/>
    </row>
    <row r="46" spans="1:64" ht="27.75" customHeight="1" x14ac:dyDescent="0.25">
      <c r="A46" s="60">
        <v>1</v>
      </c>
      <c r="B46" s="60"/>
      <c r="C46" s="60"/>
      <c r="D46" s="73" t="s">
        <v>74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6"/>
      <c r="AD46" s="76"/>
      <c r="AE46" s="76"/>
      <c r="AF46" s="76"/>
      <c r="AG46" s="76"/>
      <c r="AH46" s="76"/>
      <c r="AI46" s="76"/>
      <c r="AJ46" s="76"/>
      <c r="AK46" s="76">
        <f>AW66</f>
        <v>2935752</v>
      </c>
      <c r="AL46" s="76"/>
      <c r="AM46" s="76"/>
      <c r="AN46" s="76"/>
      <c r="AO46" s="76"/>
      <c r="AP46" s="76"/>
      <c r="AQ46" s="76"/>
      <c r="AR46" s="76"/>
      <c r="AS46" s="76">
        <f>AC46+AK46</f>
        <v>2935752</v>
      </c>
      <c r="AT46" s="76"/>
      <c r="AU46" s="76"/>
      <c r="AV46" s="76"/>
      <c r="AW46" s="76"/>
      <c r="AX46" s="76"/>
      <c r="AY46" s="76"/>
      <c r="AZ46" s="76"/>
      <c r="BA46" s="33"/>
      <c r="BB46" s="33"/>
      <c r="BC46" s="33"/>
      <c r="BD46" s="33"/>
      <c r="BE46" s="33"/>
      <c r="BF46" s="33"/>
      <c r="BG46" s="33"/>
      <c r="BH46" s="33"/>
      <c r="BI46" s="31"/>
      <c r="BJ46" s="31"/>
      <c r="BK46" s="31"/>
      <c r="BL46" s="31"/>
    </row>
    <row r="47" spans="1:64" s="2" customFormat="1" ht="18" customHeight="1" x14ac:dyDescent="0.25">
      <c r="A47" s="79"/>
      <c r="B47" s="79"/>
      <c r="C47" s="79"/>
      <c r="D47" s="109" t="s">
        <v>47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78">
        <v>0</v>
      </c>
      <c r="AD47" s="78"/>
      <c r="AE47" s="78"/>
      <c r="AF47" s="78"/>
      <c r="AG47" s="78"/>
      <c r="AH47" s="78"/>
      <c r="AI47" s="78"/>
      <c r="AJ47" s="78"/>
      <c r="AK47" s="78">
        <f>SUM(AK46:AR46)</f>
        <v>2935752</v>
      </c>
      <c r="AL47" s="78"/>
      <c r="AM47" s="78"/>
      <c r="AN47" s="78"/>
      <c r="AO47" s="78"/>
      <c r="AP47" s="78"/>
      <c r="AQ47" s="78"/>
      <c r="AR47" s="78"/>
      <c r="AS47" s="78">
        <f>AC47+AK47</f>
        <v>2935752</v>
      </c>
      <c r="AT47" s="78"/>
      <c r="AU47" s="78"/>
      <c r="AV47" s="78"/>
      <c r="AW47" s="78"/>
      <c r="AX47" s="78"/>
      <c r="AY47" s="78"/>
      <c r="AZ47" s="78"/>
      <c r="BA47" s="34"/>
      <c r="BB47" s="34"/>
      <c r="BC47" s="34"/>
      <c r="BD47" s="34"/>
      <c r="BE47" s="34"/>
      <c r="BF47" s="34"/>
      <c r="BG47" s="34"/>
      <c r="BH47" s="34"/>
      <c r="BI47" s="32"/>
      <c r="BJ47" s="32"/>
      <c r="BK47" s="32"/>
      <c r="BL47" s="32"/>
    </row>
    <row r="48" spans="1:64" ht="16.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</row>
    <row r="49" spans="1:79" ht="15.75" customHeight="1" x14ac:dyDescent="0.2">
      <c r="A49" s="99" t="s">
        <v>26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</row>
    <row r="50" spans="1:79" ht="15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112" t="s">
        <v>65</v>
      </c>
      <c r="AS50" s="112"/>
      <c r="AT50" s="112"/>
      <c r="AU50" s="112"/>
      <c r="AV50" s="112"/>
      <c r="AW50" s="112"/>
      <c r="AX50" s="112"/>
      <c r="AY50" s="112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5.95" customHeight="1" x14ac:dyDescent="0.25">
      <c r="A51" s="60" t="s">
        <v>15</v>
      </c>
      <c r="B51" s="60"/>
      <c r="C51" s="60"/>
      <c r="D51" s="113" t="s">
        <v>18</v>
      </c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5"/>
      <c r="AB51" s="60" t="s">
        <v>16</v>
      </c>
      <c r="AC51" s="60"/>
      <c r="AD51" s="60"/>
      <c r="AE51" s="60"/>
      <c r="AF51" s="60"/>
      <c r="AG51" s="60"/>
      <c r="AH51" s="60"/>
      <c r="AI51" s="60"/>
      <c r="AJ51" s="60" t="s">
        <v>17</v>
      </c>
      <c r="AK51" s="60"/>
      <c r="AL51" s="60"/>
      <c r="AM51" s="60"/>
      <c r="AN51" s="60"/>
      <c r="AO51" s="60"/>
      <c r="AP51" s="60"/>
      <c r="AQ51" s="60"/>
      <c r="AR51" s="60" t="s">
        <v>14</v>
      </c>
      <c r="AS51" s="60"/>
      <c r="AT51" s="60"/>
      <c r="AU51" s="60"/>
      <c r="AV51" s="60"/>
      <c r="AW51" s="60"/>
      <c r="AX51" s="60"/>
      <c r="AY51" s="60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</row>
    <row r="52" spans="1:79" ht="29.1" customHeight="1" x14ac:dyDescent="0.25">
      <c r="A52" s="60"/>
      <c r="B52" s="60"/>
      <c r="C52" s="60"/>
      <c r="D52" s="116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5.75" customHeight="1" x14ac:dyDescent="0.25">
      <c r="A53" s="60">
        <v>1</v>
      </c>
      <c r="B53" s="60"/>
      <c r="C53" s="60"/>
      <c r="D53" s="67">
        <v>2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9"/>
      <c r="AB53" s="60">
        <v>3</v>
      </c>
      <c r="AC53" s="60"/>
      <c r="AD53" s="60"/>
      <c r="AE53" s="60"/>
      <c r="AF53" s="60"/>
      <c r="AG53" s="60"/>
      <c r="AH53" s="60"/>
      <c r="AI53" s="60"/>
      <c r="AJ53" s="60">
        <v>4</v>
      </c>
      <c r="AK53" s="60"/>
      <c r="AL53" s="60"/>
      <c r="AM53" s="60"/>
      <c r="AN53" s="60"/>
      <c r="AO53" s="60"/>
      <c r="AP53" s="60"/>
      <c r="AQ53" s="60"/>
      <c r="AR53" s="60">
        <v>5</v>
      </c>
      <c r="AS53" s="60"/>
      <c r="AT53" s="60"/>
      <c r="AU53" s="60"/>
      <c r="AV53" s="60"/>
      <c r="AW53" s="60"/>
      <c r="AX53" s="60"/>
      <c r="AY53" s="60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51.75" customHeight="1" x14ac:dyDescent="0.25">
      <c r="A54" s="60">
        <v>1</v>
      </c>
      <c r="B54" s="60"/>
      <c r="C54" s="60"/>
      <c r="D54" s="73" t="s">
        <v>68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130">
        <f>AC47</f>
        <v>0</v>
      </c>
      <c r="AC54" s="131"/>
      <c r="AD54" s="131"/>
      <c r="AE54" s="131"/>
      <c r="AF54" s="131"/>
      <c r="AG54" s="131"/>
      <c r="AH54" s="131"/>
      <c r="AI54" s="132"/>
      <c r="AJ54" s="130">
        <f>AK47</f>
        <v>2935752</v>
      </c>
      <c r="AK54" s="131"/>
      <c r="AL54" s="131"/>
      <c r="AM54" s="131"/>
      <c r="AN54" s="131"/>
      <c r="AO54" s="131"/>
      <c r="AP54" s="131"/>
      <c r="AQ54" s="132"/>
      <c r="AR54" s="130">
        <f>AB54+AJ54</f>
        <v>2935752</v>
      </c>
      <c r="AS54" s="131"/>
      <c r="AT54" s="131"/>
      <c r="AU54" s="131"/>
      <c r="AV54" s="131"/>
      <c r="AW54" s="131"/>
      <c r="AX54" s="131"/>
      <c r="AY54" s="132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CA54" s="1" t="s">
        <v>6</v>
      </c>
    </row>
    <row r="55" spans="1:79" s="2" customFormat="1" ht="17.25" customHeight="1" x14ac:dyDescent="0.25">
      <c r="A55" s="79"/>
      <c r="B55" s="79"/>
      <c r="C55" s="79"/>
      <c r="D55" s="109" t="s">
        <v>14</v>
      </c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1"/>
      <c r="AB55" s="78">
        <f>AB54</f>
        <v>0</v>
      </c>
      <c r="AC55" s="78"/>
      <c r="AD55" s="78"/>
      <c r="AE55" s="78"/>
      <c r="AF55" s="78"/>
      <c r="AG55" s="78"/>
      <c r="AH55" s="78"/>
      <c r="AI55" s="78"/>
      <c r="AJ55" s="78">
        <f>AJ54</f>
        <v>2935752</v>
      </c>
      <c r="AK55" s="78"/>
      <c r="AL55" s="78"/>
      <c r="AM55" s="78"/>
      <c r="AN55" s="78"/>
      <c r="AO55" s="78"/>
      <c r="AP55" s="78"/>
      <c r="AQ55" s="78"/>
      <c r="AR55" s="78">
        <f>AB55+AJ55</f>
        <v>2935752</v>
      </c>
      <c r="AS55" s="78"/>
      <c r="AT55" s="78"/>
      <c r="AU55" s="78"/>
      <c r="AV55" s="78"/>
      <c r="AW55" s="78"/>
      <c r="AX55" s="78"/>
      <c r="AY55" s="78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15.75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</row>
    <row r="57" spans="1:79" ht="15.75" customHeight="1" x14ac:dyDescent="0.2">
      <c r="A57" s="105" t="s">
        <v>27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</row>
    <row r="58" spans="1:79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79" ht="34.5" customHeight="1" x14ac:dyDescent="0.2">
      <c r="A59" s="60" t="s">
        <v>15</v>
      </c>
      <c r="B59" s="60"/>
      <c r="C59" s="60"/>
      <c r="D59" s="60"/>
      <c r="E59" s="60"/>
      <c r="F59" s="60"/>
      <c r="G59" s="67" t="s">
        <v>28</v>
      </c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9"/>
      <c r="Z59" s="60" t="s">
        <v>2</v>
      </c>
      <c r="AA59" s="60"/>
      <c r="AB59" s="60"/>
      <c r="AC59" s="60"/>
      <c r="AD59" s="60"/>
      <c r="AE59" s="60" t="s">
        <v>1</v>
      </c>
      <c r="AF59" s="60"/>
      <c r="AG59" s="60"/>
      <c r="AH59" s="60"/>
      <c r="AI59" s="60"/>
      <c r="AJ59" s="60"/>
      <c r="AK59" s="60"/>
      <c r="AL59" s="60"/>
      <c r="AM59" s="60"/>
      <c r="AN59" s="60"/>
      <c r="AO59" s="67" t="s">
        <v>16</v>
      </c>
      <c r="AP59" s="68"/>
      <c r="AQ59" s="68"/>
      <c r="AR59" s="68"/>
      <c r="AS59" s="68"/>
      <c r="AT59" s="68"/>
      <c r="AU59" s="68"/>
      <c r="AV59" s="69"/>
      <c r="AW59" s="67" t="s">
        <v>17</v>
      </c>
      <c r="AX59" s="68"/>
      <c r="AY59" s="68"/>
      <c r="AZ59" s="68"/>
      <c r="BA59" s="68"/>
      <c r="BB59" s="68"/>
      <c r="BC59" s="68"/>
      <c r="BD59" s="69"/>
      <c r="BE59" s="67" t="s">
        <v>14</v>
      </c>
      <c r="BF59" s="68"/>
      <c r="BG59" s="68"/>
      <c r="BH59" s="68"/>
      <c r="BI59" s="68"/>
      <c r="BJ59" s="68"/>
      <c r="BK59" s="68"/>
      <c r="BL59" s="69"/>
    </row>
    <row r="60" spans="1:79" ht="15.75" customHeight="1" x14ac:dyDescent="0.2">
      <c r="A60" s="60">
        <v>1</v>
      </c>
      <c r="B60" s="60"/>
      <c r="C60" s="60"/>
      <c r="D60" s="60"/>
      <c r="E60" s="60"/>
      <c r="F60" s="60"/>
      <c r="G60" s="67">
        <v>2</v>
      </c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9"/>
      <c r="Z60" s="60">
        <v>3</v>
      </c>
      <c r="AA60" s="60"/>
      <c r="AB60" s="60"/>
      <c r="AC60" s="60"/>
      <c r="AD60" s="60"/>
      <c r="AE60" s="60">
        <v>4</v>
      </c>
      <c r="AF60" s="60"/>
      <c r="AG60" s="60"/>
      <c r="AH60" s="60"/>
      <c r="AI60" s="60"/>
      <c r="AJ60" s="60"/>
      <c r="AK60" s="60"/>
      <c r="AL60" s="60"/>
      <c r="AM60" s="60"/>
      <c r="AN60" s="60"/>
      <c r="AO60" s="60">
        <v>5</v>
      </c>
      <c r="AP60" s="60"/>
      <c r="AQ60" s="60"/>
      <c r="AR60" s="60"/>
      <c r="AS60" s="60"/>
      <c r="AT60" s="60"/>
      <c r="AU60" s="60"/>
      <c r="AV60" s="60"/>
      <c r="AW60" s="60">
        <v>6</v>
      </c>
      <c r="AX60" s="60"/>
      <c r="AY60" s="60"/>
      <c r="AZ60" s="60"/>
      <c r="BA60" s="60"/>
      <c r="BB60" s="60"/>
      <c r="BC60" s="60"/>
      <c r="BD60" s="60"/>
      <c r="BE60" s="60">
        <v>7</v>
      </c>
      <c r="BF60" s="60"/>
      <c r="BG60" s="60"/>
      <c r="BH60" s="60"/>
      <c r="BI60" s="60"/>
      <c r="BJ60" s="60"/>
      <c r="BK60" s="60"/>
      <c r="BL60" s="60"/>
    </row>
    <row r="61" spans="1:79" ht="6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T61" s="44"/>
    </row>
    <row r="62" spans="1:79" ht="34.5" customHeight="1" x14ac:dyDescent="0.2">
      <c r="A62" s="60" t="s">
        <v>15</v>
      </c>
      <c r="B62" s="60"/>
      <c r="C62" s="60"/>
      <c r="D62" s="60"/>
      <c r="E62" s="60"/>
      <c r="F62" s="60"/>
      <c r="G62" s="67" t="s">
        <v>28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0" t="s">
        <v>2</v>
      </c>
      <c r="AA62" s="60"/>
      <c r="AB62" s="60"/>
      <c r="AC62" s="60"/>
      <c r="AD62" s="60"/>
      <c r="AE62" s="60" t="s">
        <v>1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7" t="s">
        <v>16</v>
      </c>
      <c r="AP62" s="68"/>
      <c r="AQ62" s="68"/>
      <c r="AR62" s="68"/>
      <c r="AS62" s="68"/>
      <c r="AT62" s="68"/>
      <c r="AU62" s="68"/>
      <c r="AV62" s="69"/>
      <c r="AW62" s="67" t="s">
        <v>17</v>
      </c>
      <c r="AX62" s="68"/>
      <c r="AY62" s="68"/>
      <c r="AZ62" s="68"/>
      <c r="BA62" s="68"/>
      <c r="BB62" s="68"/>
      <c r="BC62" s="68"/>
      <c r="BD62" s="69"/>
      <c r="BE62" s="67" t="s">
        <v>14</v>
      </c>
      <c r="BF62" s="68"/>
      <c r="BG62" s="68"/>
      <c r="BH62" s="68"/>
      <c r="BI62" s="68"/>
      <c r="BJ62" s="68"/>
      <c r="BK62" s="68"/>
      <c r="BL62" s="69"/>
      <c r="BT62" s="44"/>
    </row>
    <row r="63" spans="1:79" ht="15.75" x14ac:dyDescent="0.2">
      <c r="A63" s="60">
        <v>1</v>
      </c>
      <c r="B63" s="60"/>
      <c r="C63" s="60"/>
      <c r="D63" s="60"/>
      <c r="E63" s="60"/>
      <c r="F63" s="60"/>
      <c r="G63" s="67">
        <v>2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  <c r="BT63" s="44"/>
    </row>
    <row r="64" spans="1:79" ht="20.25" customHeight="1" x14ac:dyDescent="0.2">
      <c r="A64" s="67"/>
      <c r="B64" s="68"/>
      <c r="C64" s="68"/>
      <c r="D64" s="68"/>
      <c r="E64" s="68"/>
      <c r="F64" s="69"/>
      <c r="G64" s="144" t="s">
        <v>85</v>
      </c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6"/>
      <c r="AO64" s="67"/>
      <c r="AP64" s="68"/>
      <c r="AQ64" s="68"/>
      <c r="AR64" s="68"/>
      <c r="AS64" s="68"/>
      <c r="AT64" s="68"/>
      <c r="AU64" s="68"/>
      <c r="AV64" s="69"/>
      <c r="AW64" s="67"/>
      <c r="AX64" s="68"/>
      <c r="AY64" s="68"/>
      <c r="AZ64" s="68"/>
      <c r="BA64" s="68"/>
      <c r="BB64" s="68"/>
      <c r="BC64" s="68"/>
      <c r="BD64" s="69"/>
      <c r="BE64" s="67"/>
      <c r="BF64" s="68"/>
      <c r="BG64" s="68"/>
      <c r="BH64" s="68"/>
      <c r="BI64" s="68"/>
      <c r="BJ64" s="68"/>
      <c r="BK64" s="68"/>
      <c r="BL64" s="69"/>
      <c r="BT64" s="44"/>
    </row>
    <row r="65" spans="1:72" ht="19.5" customHeight="1" x14ac:dyDescent="0.2">
      <c r="A65" s="79">
        <v>0</v>
      </c>
      <c r="B65" s="79"/>
      <c r="C65" s="79"/>
      <c r="D65" s="79"/>
      <c r="E65" s="79"/>
      <c r="F65" s="79"/>
      <c r="G65" s="80" t="s">
        <v>48</v>
      </c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  <c r="Z65" s="137"/>
      <c r="AA65" s="137"/>
      <c r="AB65" s="137"/>
      <c r="AC65" s="137"/>
      <c r="AD65" s="137"/>
      <c r="AE65" s="143"/>
      <c r="AF65" s="143"/>
      <c r="AG65" s="143"/>
      <c r="AH65" s="143"/>
      <c r="AI65" s="143"/>
      <c r="AJ65" s="143"/>
      <c r="AK65" s="143"/>
      <c r="AL65" s="143"/>
      <c r="AM65" s="143"/>
      <c r="AN65" s="80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T65" s="44"/>
    </row>
    <row r="66" spans="1:72" ht="22.5" customHeight="1" x14ac:dyDescent="0.2">
      <c r="A66" s="60">
        <v>0</v>
      </c>
      <c r="B66" s="60"/>
      <c r="C66" s="60"/>
      <c r="D66" s="60"/>
      <c r="E66" s="60"/>
      <c r="F66" s="60"/>
      <c r="G66" s="73" t="s">
        <v>67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88" t="s">
        <v>49</v>
      </c>
      <c r="AA66" s="88"/>
      <c r="AB66" s="88"/>
      <c r="AC66" s="88"/>
      <c r="AD66" s="88"/>
      <c r="AE66" s="70" t="s">
        <v>62</v>
      </c>
      <c r="AF66" s="83"/>
      <c r="AG66" s="83"/>
      <c r="AH66" s="83"/>
      <c r="AI66" s="83"/>
      <c r="AJ66" s="83"/>
      <c r="AK66" s="83"/>
      <c r="AL66" s="83"/>
      <c r="AM66" s="83"/>
      <c r="AN66" s="84"/>
      <c r="AO66" s="76"/>
      <c r="AP66" s="76"/>
      <c r="AQ66" s="76"/>
      <c r="AR66" s="76"/>
      <c r="AS66" s="76"/>
      <c r="AT66" s="76"/>
      <c r="AU66" s="76"/>
      <c r="AV66" s="76"/>
      <c r="AW66" s="76">
        <f>SUM(AW67:BD68)</f>
        <v>2935752</v>
      </c>
      <c r="AX66" s="76"/>
      <c r="AY66" s="76"/>
      <c r="AZ66" s="76"/>
      <c r="BA66" s="76"/>
      <c r="BB66" s="76"/>
      <c r="BC66" s="76"/>
      <c r="BD66" s="76"/>
      <c r="BE66" s="76">
        <f>AO66+AW66</f>
        <v>2935752</v>
      </c>
      <c r="BF66" s="76"/>
      <c r="BG66" s="76"/>
      <c r="BH66" s="76"/>
      <c r="BI66" s="76"/>
      <c r="BJ66" s="76"/>
      <c r="BK66" s="76"/>
      <c r="BL66" s="76"/>
      <c r="BT66" s="44"/>
    </row>
    <row r="67" spans="1:72" ht="55.5" customHeight="1" x14ac:dyDescent="0.2">
      <c r="A67" s="60"/>
      <c r="B67" s="60"/>
      <c r="C67" s="60"/>
      <c r="D67" s="60"/>
      <c r="E67" s="60"/>
      <c r="F67" s="60"/>
      <c r="G67" s="61" t="s">
        <v>70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88" t="s">
        <v>49</v>
      </c>
      <c r="AA67" s="88"/>
      <c r="AB67" s="88"/>
      <c r="AC67" s="88"/>
      <c r="AD67" s="88"/>
      <c r="AE67" s="70" t="s">
        <v>62</v>
      </c>
      <c r="AF67" s="83"/>
      <c r="AG67" s="83"/>
      <c r="AH67" s="83"/>
      <c r="AI67" s="83"/>
      <c r="AJ67" s="83"/>
      <c r="AK67" s="83"/>
      <c r="AL67" s="83"/>
      <c r="AM67" s="83"/>
      <c r="AN67" s="84"/>
      <c r="AO67" s="57"/>
      <c r="AP67" s="58"/>
      <c r="AQ67" s="58"/>
      <c r="AR67" s="58"/>
      <c r="AS67" s="58"/>
      <c r="AT67" s="58"/>
      <c r="AU67" s="58"/>
      <c r="AV67" s="59"/>
      <c r="AW67" s="89">
        <f>2000000</f>
        <v>2000000</v>
      </c>
      <c r="AX67" s="90"/>
      <c r="AY67" s="90"/>
      <c r="AZ67" s="90"/>
      <c r="BA67" s="90"/>
      <c r="BB67" s="90"/>
      <c r="BC67" s="90"/>
      <c r="BD67" s="91"/>
      <c r="BE67" s="76">
        <f>AO67+AW67</f>
        <v>2000000</v>
      </c>
      <c r="BF67" s="76"/>
      <c r="BG67" s="76"/>
      <c r="BH67" s="76"/>
      <c r="BI67" s="76"/>
      <c r="BJ67" s="76"/>
      <c r="BK67" s="76"/>
      <c r="BL67" s="76"/>
      <c r="BS67" s="55"/>
      <c r="BT67" s="56"/>
    </row>
    <row r="68" spans="1:72" ht="53.25" customHeight="1" x14ac:dyDescent="0.2">
      <c r="A68" s="60"/>
      <c r="B68" s="60"/>
      <c r="C68" s="60"/>
      <c r="D68" s="60"/>
      <c r="E68" s="60"/>
      <c r="F68" s="60"/>
      <c r="G68" s="61" t="s">
        <v>83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88" t="s">
        <v>49</v>
      </c>
      <c r="AA68" s="88"/>
      <c r="AB68" s="88"/>
      <c r="AC68" s="88"/>
      <c r="AD68" s="88"/>
      <c r="AE68" s="70" t="s">
        <v>62</v>
      </c>
      <c r="AF68" s="83"/>
      <c r="AG68" s="83"/>
      <c r="AH68" s="83"/>
      <c r="AI68" s="83"/>
      <c r="AJ68" s="83"/>
      <c r="AK68" s="83"/>
      <c r="AL68" s="83"/>
      <c r="AM68" s="83"/>
      <c r="AN68" s="84"/>
      <c r="AO68" s="57"/>
      <c r="AP68" s="58"/>
      <c r="AQ68" s="58"/>
      <c r="AR68" s="58"/>
      <c r="AS68" s="58"/>
      <c r="AT68" s="58"/>
      <c r="AU68" s="58"/>
      <c r="AV68" s="59"/>
      <c r="AW68" s="89">
        <v>935752</v>
      </c>
      <c r="AX68" s="90"/>
      <c r="AY68" s="90"/>
      <c r="AZ68" s="90"/>
      <c r="BA68" s="90"/>
      <c r="BB68" s="90"/>
      <c r="BC68" s="90"/>
      <c r="BD68" s="91"/>
      <c r="BE68" s="76">
        <f>AO68+AW68</f>
        <v>935752</v>
      </c>
      <c r="BF68" s="76"/>
      <c r="BG68" s="76"/>
      <c r="BH68" s="76"/>
      <c r="BI68" s="76"/>
      <c r="BJ68" s="76"/>
      <c r="BK68" s="76"/>
      <c r="BL68" s="76"/>
      <c r="BS68" s="55"/>
      <c r="BT68" s="56"/>
    </row>
    <row r="69" spans="1:72" ht="20.25" customHeight="1" x14ac:dyDescent="0.2">
      <c r="A69" s="79">
        <v>0</v>
      </c>
      <c r="B69" s="79"/>
      <c r="C69" s="79"/>
      <c r="D69" s="79"/>
      <c r="E69" s="79"/>
      <c r="F69" s="79"/>
      <c r="G69" s="80" t="s">
        <v>50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137"/>
      <c r="AA69" s="137"/>
      <c r="AB69" s="137"/>
      <c r="AC69" s="137"/>
      <c r="AD69" s="137"/>
      <c r="AE69" s="85"/>
      <c r="AF69" s="86"/>
      <c r="AG69" s="86"/>
      <c r="AH69" s="86"/>
      <c r="AI69" s="86"/>
      <c r="AJ69" s="86"/>
      <c r="AK69" s="86"/>
      <c r="AL69" s="86"/>
      <c r="AM69" s="86"/>
      <c r="AN69" s="87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S69" s="56"/>
      <c r="BT69" s="56"/>
    </row>
    <row r="70" spans="1:72" ht="53.25" customHeight="1" x14ac:dyDescent="0.2">
      <c r="A70" s="67"/>
      <c r="B70" s="68"/>
      <c r="C70" s="68"/>
      <c r="D70" s="68"/>
      <c r="E70" s="68"/>
      <c r="F70" s="69"/>
      <c r="G70" s="61" t="s">
        <v>71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70" t="s">
        <v>51</v>
      </c>
      <c r="AA70" s="71"/>
      <c r="AB70" s="71"/>
      <c r="AC70" s="71"/>
      <c r="AD70" s="72"/>
      <c r="AE70" s="70" t="s">
        <v>63</v>
      </c>
      <c r="AF70" s="71"/>
      <c r="AG70" s="71"/>
      <c r="AH70" s="71"/>
      <c r="AI70" s="71"/>
      <c r="AJ70" s="71"/>
      <c r="AK70" s="71"/>
      <c r="AL70" s="71"/>
      <c r="AM70" s="71"/>
      <c r="AN70" s="72"/>
      <c r="AO70" s="57"/>
      <c r="AP70" s="58"/>
      <c r="AQ70" s="58"/>
      <c r="AR70" s="58"/>
      <c r="AS70" s="58"/>
      <c r="AT70" s="58"/>
      <c r="AU70" s="58"/>
      <c r="AV70" s="59"/>
      <c r="AW70" s="77">
        <v>1</v>
      </c>
      <c r="AX70" s="77"/>
      <c r="AY70" s="77"/>
      <c r="AZ70" s="77"/>
      <c r="BA70" s="77"/>
      <c r="BB70" s="77"/>
      <c r="BC70" s="77"/>
      <c r="BD70" s="77"/>
      <c r="BE70" s="77">
        <f>AO70+AW70</f>
        <v>1</v>
      </c>
      <c r="BF70" s="77"/>
      <c r="BG70" s="77"/>
      <c r="BH70" s="77"/>
      <c r="BI70" s="77"/>
      <c r="BJ70" s="77"/>
      <c r="BK70" s="77"/>
      <c r="BL70" s="77"/>
      <c r="BS70" s="56"/>
      <c r="BT70" s="56"/>
    </row>
    <row r="71" spans="1:72" ht="53.25" customHeight="1" x14ac:dyDescent="0.2">
      <c r="A71" s="67"/>
      <c r="B71" s="68"/>
      <c r="C71" s="68"/>
      <c r="D71" s="68"/>
      <c r="E71" s="68"/>
      <c r="F71" s="69"/>
      <c r="G71" s="61" t="s">
        <v>81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70" t="s">
        <v>51</v>
      </c>
      <c r="AA71" s="71"/>
      <c r="AB71" s="71"/>
      <c r="AC71" s="71"/>
      <c r="AD71" s="72"/>
      <c r="AE71" s="70" t="s">
        <v>63</v>
      </c>
      <c r="AF71" s="71"/>
      <c r="AG71" s="71"/>
      <c r="AH71" s="71"/>
      <c r="AI71" s="71"/>
      <c r="AJ71" s="71"/>
      <c r="AK71" s="71"/>
      <c r="AL71" s="71"/>
      <c r="AM71" s="71"/>
      <c r="AN71" s="72"/>
      <c r="AO71" s="57"/>
      <c r="AP71" s="58"/>
      <c r="AQ71" s="58"/>
      <c r="AR71" s="58"/>
      <c r="AS71" s="58"/>
      <c r="AT71" s="58"/>
      <c r="AU71" s="58"/>
      <c r="AV71" s="59"/>
      <c r="AW71" s="77">
        <v>1</v>
      </c>
      <c r="AX71" s="77"/>
      <c r="AY71" s="77"/>
      <c r="AZ71" s="77"/>
      <c r="BA71" s="77"/>
      <c r="BB71" s="77"/>
      <c r="BC71" s="77"/>
      <c r="BD71" s="77"/>
      <c r="BE71" s="77">
        <f>AO71+AW71</f>
        <v>1</v>
      </c>
      <c r="BF71" s="77"/>
      <c r="BG71" s="77"/>
      <c r="BH71" s="77"/>
      <c r="BI71" s="77"/>
      <c r="BJ71" s="77"/>
      <c r="BK71" s="77"/>
      <c r="BL71" s="77"/>
      <c r="BS71" s="56"/>
      <c r="BT71" s="56"/>
    </row>
    <row r="72" spans="1:72" ht="21.75" customHeight="1" x14ac:dyDescent="0.2">
      <c r="A72" s="79">
        <v>0</v>
      </c>
      <c r="B72" s="79"/>
      <c r="C72" s="79"/>
      <c r="D72" s="79"/>
      <c r="E72" s="79"/>
      <c r="F72" s="79"/>
      <c r="G72" s="80" t="s">
        <v>52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137"/>
      <c r="AA72" s="137"/>
      <c r="AB72" s="137"/>
      <c r="AC72" s="137"/>
      <c r="AD72" s="137"/>
      <c r="AE72" s="85"/>
      <c r="AF72" s="86"/>
      <c r="AG72" s="86"/>
      <c r="AH72" s="86"/>
      <c r="AI72" s="86"/>
      <c r="AJ72" s="86"/>
      <c r="AK72" s="86"/>
      <c r="AL72" s="86"/>
      <c r="AM72" s="86"/>
      <c r="AN72" s="87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S72" s="56"/>
      <c r="BT72" s="56"/>
    </row>
    <row r="73" spans="1:72" ht="43.5" customHeight="1" x14ac:dyDescent="0.2">
      <c r="A73" s="67"/>
      <c r="B73" s="68"/>
      <c r="C73" s="68"/>
      <c r="D73" s="68"/>
      <c r="E73" s="68"/>
      <c r="F73" s="69"/>
      <c r="G73" s="73" t="s">
        <v>73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70" t="s">
        <v>49</v>
      </c>
      <c r="AA73" s="71"/>
      <c r="AB73" s="71"/>
      <c r="AC73" s="71"/>
      <c r="AD73" s="72"/>
      <c r="AE73" s="70" t="s">
        <v>64</v>
      </c>
      <c r="AF73" s="71"/>
      <c r="AG73" s="71"/>
      <c r="AH73" s="71"/>
      <c r="AI73" s="71"/>
      <c r="AJ73" s="71"/>
      <c r="AK73" s="71"/>
      <c r="AL73" s="71"/>
      <c r="AM73" s="71"/>
      <c r="AN73" s="72"/>
      <c r="AO73" s="57"/>
      <c r="AP73" s="58"/>
      <c r="AQ73" s="58"/>
      <c r="AR73" s="58"/>
      <c r="AS73" s="58"/>
      <c r="AT73" s="58"/>
      <c r="AU73" s="58"/>
      <c r="AV73" s="59"/>
      <c r="AW73" s="57">
        <f>AW67/AW70</f>
        <v>2000000</v>
      </c>
      <c r="AX73" s="58"/>
      <c r="AY73" s="58"/>
      <c r="AZ73" s="58"/>
      <c r="BA73" s="58"/>
      <c r="BB73" s="58"/>
      <c r="BC73" s="58"/>
      <c r="BD73" s="59"/>
      <c r="BE73" s="57">
        <f>AO73+AW73</f>
        <v>2000000</v>
      </c>
      <c r="BF73" s="58"/>
      <c r="BG73" s="58"/>
      <c r="BH73" s="58"/>
      <c r="BI73" s="58"/>
      <c r="BJ73" s="58"/>
      <c r="BK73" s="58"/>
      <c r="BL73" s="59"/>
      <c r="BS73" s="56"/>
      <c r="BT73" s="56"/>
    </row>
    <row r="74" spans="1:72" ht="55.5" customHeight="1" x14ac:dyDescent="0.2">
      <c r="A74" s="67"/>
      <c r="B74" s="68"/>
      <c r="C74" s="68"/>
      <c r="D74" s="68"/>
      <c r="E74" s="68"/>
      <c r="F74" s="69"/>
      <c r="G74" s="64" t="s">
        <v>82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6"/>
      <c r="Z74" s="70" t="s">
        <v>49</v>
      </c>
      <c r="AA74" s="71"/>
      <c r="AB74" s="71"/>
      <c r="AC74" s="71"/>
      <c r="AD74" s="72"/>
      <c r="AE74" s="70" t="s">
        <v>64</v>
      </c>
      <c r="AF74" s="71"/>
      <c r="AG74" s="71"/>
      <c r="AH74" s="71"/>
      <c r="AI74" s="71"/>
      <c r="AJ74" s="71"/>
      <c r="AK74" s="71"/>
      <c r="AL74" s="71"/>
      <c r="AM74" s="71"/>
      <c r="AN74" s="72"/>
      <c r="AO74" s="57"/>
      <c r="AP74" s="58"/>
      <c r="AQ74" s="58"/>
      <c r="AR74" s="58"/>
      <c r="AS74" s="58"/>
      <c r="AT74" s="58"/>
      <c r="AU74" s="58"/>
      <c r="AV74" s="59"/>
      <c r="AW74" s="57">
        <f>AW68/AW71</f>
        <v>935752</v>
      </c>
      <c r="AX74" s="58"/>
      <c r="AY74" s="58"/>
      <c r="AZ74" s="58"/>
      <c r="BA74" s="58"/>
      <c r="BB74" s="58"/>
      <c r="BC74" s="58"/>
      <c r="BD74" s="59"/>
      <c r="BE74" s="57">
        <f>AO74+AW74</f>
        <v>935752</v>
      </c>
      <c r="BF74" s="58"/>
      <c r="BG74" s="58"/>
      <c r="BH74" s="58"/>
      <c r="BI74" s="58"/>
      <c r="BJ74" s="58"/>
      <c r="BK74" s="58"/>
      <c r="BL74" s="59"/>
      <c r="BS74" s="56"/>
      <c r="BT74" s="56"/>
    </row>
    <row r="75" spans="1:72" ht="21" customHeight="1" x14ac:dyDescent="0.2">
      <c r="A75" s="79">
        <v>0</v>
      </c>
      <c r="B75" s="79"/>
      <c r="C75" s="79"/>
      <c r="D75" s="79"/>
      <c r="E75" s="79"/>
      <c r="F75" s="79"/>
      <c r="G75" s="80" t="s">
        <v>53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2"/>
      <c r="Z75" s="137"/>
      <c r="AA75" s="137"/>
      <c r="AB75" s="137"/>
      <c r="AC75" s="137"/>
      <c r="AD75" s="137"/>
      <c r="AE75" s="85"/>
      <c r="AF75" s="86"/>
      <c r="AG75" s="86"/>
      <c r="AH75" s="86"/>
      <c r="AI75" s="86"/>
      <c r="AJ75" s="86"/>
      <c r="AK75" s="86"/>
      <c r="AL75" s="86"/>
      <c r="AM75" s="86"/>
      <c r="AN75" s="87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S75" s="56"/>
      <c r="BT75" s="56"/>
    </row>
    <row r="76" spans="1:72" ht="82.5" customHeight="1" x14ac:dyDescent="0.2">
      <c r="A76" s="60">
        <v>0</v>
      </c>
      <c r="B76" s="60"/>
      <c r="C76" s="60"/>
      <c r="D76" s="60"/>
      <c r="E76" s="60"/>
      <c r="F76" s="60"/>
      <c r="G76" s="149" t="s">
        <v>80</v>
      </c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1"/>
      <c r="Z76" s="88" t="s">
        <v>54</v>
      </c>
      <c r="AA76" s="88"/>
      <c r="AB76" s="88"/>
      <c r="AC76" s="88"/>
      <c r="AD76" s="88"/>
      <c r="AE76" s="70" t="s">
        <v>64</v>
      </c>
      <c r="AF76" s="83"/>
      <c r="AG76" s="83"/>
      <c r="AH76" s="83"/>
      <c r="AI76" s="83"/>
      <c r="AJ76" s="83"/>
      <c r="AK76" s="83"/>
      <c r="AL76" s="83"/>
      <c r="AM76" s="83"/>
      <c r="AN76" s="84"/>
      <c r="AO76" s="76"/>
      <c r="AP76" s="76"/>
      <c r="AQ76" s="76"/>
      <c r="AR76" s="76"/>
      <c r="AS76" s="76"/>
      <c r="AT76" s="76"/>
      <c r="AU76" s="76"/>
      <c r="AV76" s="76"/>
      <c r="AW76" s="139">
        <f>(AW67+28963739.74)/96666042*100</f>
        <v>32.031661894256516</v>
      </c>
      <c r="AX76" s="139"/>
      <c r="AY76" s="139"/>
      <c r="AZ76" s="139"/>
      <c r="BA76" s="139"/>
      <c r="BB76" s="139"/>
      <c r="BC76" s="139"/>
      <c r="BD76" s="139"/>
      <c r="BE76" s="138">
        <f>AO76+AW76</f>
        <v>32.031661894256516</v>
      </c>
      <c r="BF76" s="138"/>
      <c r="BG76" s="138"/>
      <c r="BH76" s="138"/>
      <c r="BI76" s="138"/>
      <c r="BJ76" s="138"/>
      <c r="BK76" s="138"/>
      <c r="BL76" s="138"/>
      <c r="BS76" s="56">
        <v>96666042</v>
      </c>
      <c r="BT76" s="56"/>
    </row>
    <row r="77" spans="1:72" ht="66.75" customHeight="1" x14ac:dyDescent="0.2">
      <c r="A77" s="60"/>
      <c r="B77" s="60"/>
      <c r="C77" s="60"/>
      <c r="D77" s="60"/>
      <c r="E77" s="60"/>
      <c r="F77" s="60"/>
      <c r="G77" s="149" t="s">
        <v>84</v>
      </c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1"/>
      <c r="Z77" s="88" t="s">
        <v>54</v>
      </c>
      <c r="AA77" s="88"/>
      <c r="AB77" s="88"/>
      <c r="AC77" s="88"/>
      <c r="AD77" s="88"/>
      <c r="AE77" s="70" t="s">
        <v>64</v>
      </c>
      <c r="AF77" s="83"/>
      <c r="AG77" s="83"/>
      <c r="AH77" s="83"/>
      <c r="AI77" s="83"/>
      <c r="AJ77" s="83"/>
      <c r="AK77" s="83"/>
      <c r="AL77" s="83"/>
      <c r="AM77" s="83"/>
      <c r="AN77" s="84"/>
      <c r="AO77" s="76"/>
      <c r="AP77" s="76"/>
      <c r="AQ77" s="76"/>
      <c r="AR77" s="76"/>
      <c r="AS77" s="76"/>
      <c r="AT77" s="76"/>
      <c r="AU77" s="76"/>
      <c r="AV77" s="76"/>
      <c r="AW77" s="139">
        <f>(AW68+16025.94)/109173335*100</f>
        <v>0.87180440168837925</v>
      </c>
      <c r="AX77" s="139"/>
      <c r="AY77" s="139"/>
      <c r="AZ77" s="139"/>
      <c r="BA77" s="139"/>
      <c r="BB77" s="139"/>
      <c r="BC77" s="139"/>
      <c r="BD77" s="139"/>
      <c r="BE77" s="138">
        <f>AO77+AW77</f>
        <v>0.87180440168837925</v>
      </c>
      <c r="BF77" s="138"/>
      <c r="BG77" s="138"/>
      <c r="BH77" s="138"/>
      <c r="BI77" s="138"/>
      <c r="BJ77" s="138"/>
      <c r="BK77" s="138"/>
      <c r="BL77" s="138"/>
      <c r="BS77" s="56"/>
      <c r="BT77" s="56"/>
    </row>
    <row r="78" spans="1:72" ht="9" customHeight="1" x14ac:dyDescent="0.2">
      <c r="A78" s="29"/>
      <c r="B78" s="29"/>
      <c r="C78" s="29"/>
      <c r="D78" s="29"/>
      <c r="E78" s="29"/>
      <c r="F78" s="29"/>
      <c r="G78" s="45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7"/>
      <c r="AA78" s="47"/>
      <c r="AB78" s="47"/>
      <c r="AC78" s="47"/>
      <c r="AD78" s="47"/>
      <c r="AE78" s="47"/>
      <c r="AF78" s="48"/>
      <c r="AG78" s="48"/>
      <c r="AH78" s="48"/>
      <c r="AI78" s="48"/>
      <c r="AJ78" s="48"/>
      <c r="AK78" s="48"/>
      <c r="AL78" s="48"/>
      <c r="AM78" s="48"/>
      <c r="AN78" s="48"/>
      <c r="AO78" s="35"/>
      <c r="AP78" s="35"/>
      <c r="AQ78" s="35"/>
      <c r="AR78" s="35"/>
      <c r="AS78" s="35"/>
      <c r="AT78" s="35"/>
      <c r="AU78" s="35"/>
      <c r="AV78" s="35"/>
      <c r="AW78" s="49"/>
      <c r="AX78" s="49"/>
      <c r="AY78" s="49"/>
      <c r="AZ78" s="49"/>
      <c r="BA78" s="49"/>
      <c r="BB78" s="49"/>
      <c r="BC78" s="49"/>
      <c r="BD78" s="49"/>
      <c r="BE78" s="35"/>
      <c r="BF78" s="35"/>
      <c r="BG78" s="35"/>
      <c r="BH78" s="35"/>
      <c r="BI78" s="35"/>
      <c r="BJ78" s="35"/>
      <c r="BK78" s="35"/>
      <c r="BL78" s="35"/>
      <c r="BS78" s="56"/>
      <c r="BT78" s="56"/>
    </row>
    <row r="79" spans="1:72" ht="9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S79" s="44"/>
      <c r="BT79" s="44"/>
    </row>
    <row r="80" spans="1:72" ht="37.5" customHeight="1" x14ac:dyDescent="0.25">
      <c r="A80" s="154" t="s">
        <v>78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51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51"/>
      <c r="AN80" s="4"/>
      <c r="AO80" s="140" t="s">
        <v>77</v>
      </c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31"/>
      <c r="BI80" s="31"/>
      <c r="BJ80" s="31"/>
      <c r="BK80" s="31"/>
      <c r="BL80" s="31"/>
      <c r="BS80" s="44"/>
      <c r="BT80" s="44"/>
    </row>
    <row r="81" spans="1:59" x14ac:dyDescent="0.2">
      <c r="X81" s="50"/>
      <c r="Y81" s="50"/>
      <c r="Z81" s="142" t="s">
        <v>5</v>
      </c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29"/>
      <c r="AO81" s="136" t="s">
        <v>69</v>
      </c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</row>
    <row r="82" spans="1:59" ht="15.75" customHeight="1" x14ac:dyDescent="0.2">
      <c r="A82" s="148" t="s">
        <v>3</v>
      </c>
      <c r="B82" s="148"/>
      <c r="C82" s="148"/>
      <c r="D82" s="148"/>
      <c r="E82" s="148"/>
      <c r="F82" s="148"/>
    </row>
    <row r="83" spans="1:59" ht="17.25" customHeight="1" x14ac:dyDescent="0.2">
      <c r="A83" s="147" t="s">
        <v>56</v>
      </c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2"/>
    </row>
    <row r="84" spans="1:59" x14ac:dyDescent="0.2">
      <c r="A84" s="40" t="s">
        <v>31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2"/>
    </row>
    <row r="85" spans="1:59" ht="10.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</row>
    <row r="86" spans="1:59" ht="33" customHeight="1" x14ac:dyDescent="0.25">
      <c r="A86" s="135" t="s">
        <v>75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54"/>
      <c r="X86" s="54"/>
      <c r="Y86" s="54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4"/>
      <c r="AN86" s="52"/>
      <c r="AO86" s="140" t="s">
        <v>76</v>
      </c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</row>
    <row r="87" spans="1:59" x14ac:dyDescent="0.2">
      <c r="X87" s="50"/>
      <c r="Y87" s="50"/>
      <c r="Z87" s="142" t="s">
        <v>5</v>
      </c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29"/>
      <c r="AO87" s="136" t="s">
        <v>69</v>
      </c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</row>
    <row r="88" spans="1:59" ht="15" customHeight="1" x14ac:dyDescent="0.25">
      <c r="A88" s="134">
        <f>AO7</f>
        <v>45443</v>
      </c>
      <c r="B88" s="134"/>
      <c r="C88" s="134"/>
      <c r="D88" s="134"/>
      <c r="E88" s="134"/>
      <c r="F88" s="134"/>
      <c r="G88" s="134"/>
      <c r="H88" s="134"/>
    </row>
    <row r="89" spans="1:59" x14ac:dyDescent="0.2">
      <c r="A89" s="133" t="s">
        <v>29</v>
      </c>
      <c r="B89" s="133"/>
      <c r="C89" s="133"/>
      <c r="D89" s="133"/>
      <c r="E89" s="133"/>
      <c r="F89" s="133"/>
      <c r="G89" s="133"/>
      <c r="H89" s="133"/>
      <c r="I89" s="10"/>
      <c r="J89" s="10"/>
      <c r="K89" s="10"/>
      <c r="L89" s="10"/>
      <c r="M89" s="10"/>
      <c r="N89" s="10"/>
      <c r="O89" s="10"/>
      <c r="P89" s="10"/>
      <c r="Q89" s="10"/>
    </row>
    <row r="90" spans="1:59" ht="15" customHeight="1" x14ac:dyDescent="0.2">
      <c r="A90" s="12" t="s">
        <v>30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A69:F69"/>
    <mergeCell ref="Z81:AM81"/>
    <mergeCell ref="Z67:AD67"/>
    <mergeCell ref="AE70:AN70"/>
    <mergeCell ref="AW70:BD70"/>
    <mergeCell ref="A70:F70"/>
    <mergeCell ref="G69:Y69"/>
    <mergeCell ref="Z69:AD69"/>
    <mergeCell ref="A66:F66"/>
    <mergeCell ref="G66:Y66"/>
    <mergeCell ref="A80:X80"/>
    <mergeCell ref="A67:F67"/>
    <mergeCell ref="BE62:BL62"/>
    <mergeCell ref="G63:Y63"/>
    <mergeCell ref="BE63:BL63"/>
    <mergeCell ref="Z66:AD66"/>
    <mergeCell ref="AE63:AN63"/>
    <mergeCell ref="AW67:BD67"/>
    <mergeCell ref="Z62:AD62"/>
    <mergeCell ref="AO64:AV64"/>
    <mergeCell ref="G65:Y65"/>
    <mergeCell ref="AO62:AV62"/>
    <mergeCell ref="AE62:AN62"/>
    <mergeCell ref="AW64:BD64"/>
    <mergeCell ref="AO65:AV65"/>
    <mergeCell ref="AW65:BD65"/>
    <mergeCell ref="G62:Y62"/>
    <mergeCell ref="Z63:AD63"/>
    <mergeCell ref="A83:V83"/>
    <mergeCell ref="A82:F82"/>
    <mergeCell ref="A72:F72"/>
    <mergeCell ref="A65:F65"/>
    <mergeCell ref="AO66:AV66"/>
    <mergeCell ref="AE73:AN73"/>
    <mergeCell ref="AE76:AN76"/>
    <mergeCell ref="AE69:AN69"/>
    <mergeCell ref="G76:Y76"/>
    <mergeCell ref="Z76:AD76"/>
    <mergeCell ref="AE65:AN65"/>
    <mergeCell ref="AW72:BD72"/>
    <mergeCell ref="Z72:AD72"/>
    <mergeCell ref="AO69:AV69"/>
    <mergeCell ref="AE67:AN67"/>
    <mergeCell ref="G64:AN64"/>
    <mergeCell ref="AW69:BD69"/>
    <mergeCell ref="AW66:BD66"/>
    <mergeCell ref="AE66:AN66"/>
    <mergeCell ref="G67:Y67"/>
    <mergeCell ref="A64:F64"/>
    <mergeCell ref="AK46:AR46"/>
    <mergeCell ref="D46:AB46"/>
    <mergeCell ref="AC47:AJ47"/>
    <mergeCell ref="AJ51:AQ52"/>
    <mergeCell ref="AR51:AY52"/>
    <mergeCell ref="D47:AB47"/>
    <mergeCell ref="AS46:AZ46"/>
    <mergeCell ref="AC46:AJ46"/>
    <mergeCell ref="A54:C54"/>
    <mergeCell ref="BE75:BL75"/>
    <mergeCell ref="AO80:BG80"/>
    <mergeCell ref="Z65:AD65"/>
    <mergeCell ref="AO63:AV63"/>
    <mergeCell ref="AW63:BD63"/>
    <mergeCell ref="AO67:AV67"/>
    <mergeCell ref="BE69:BL69"/>
    <mergeCell ref="BE66:BL66"/>
    <mergeCell ref="BE65:BL65"/>
    <mergeCell ref="BE70:BL70"/>
    <mergeCell ref="AO87:BG87"/>
    <mergeCell ref="AO81:BG81"/>
    <mergeCell ref="Z75:AD75"/>
    <mergeCell ref="AE75:AN75"/>
    <mergeCell ref="BE76:BL76"/>
    <mergeCell ref="AW75:BD75"/>
    <mergeCell ref="AO76:AV76"/>
    <mergeCell ref="AW76:BD76"/>
    <mergeCell ref="AO86:BG86"/>
    <mergeCell ref="Z87:AM87"/>
    <mergeCell ref="A89:H89"/>
    <mergeCell ref="A88:H88"/>
    <mergeCell ref="A86:V86"/>
    <mergeCell ref="AK47:AR47"/>
    <mergeCell ref="AB53:AI53"/>
    <mergeCell ref="AB54:AI54"/>
    <mergeCell ref="A63:F63"/>
    <mergeCell ref="AB51:AI52"/>
    <mergeCell ref="A60:F60"/>
    <mergeCell ref="AJ54:AQ54"/>
    <mergeCell ref="A51:C52"/>
    <mergeCell ref="A46:C46"/>
    <mergeCell ref="A47:C47"/>
    <mergeCell ref="D53:AA53"/>
    <mergeCell ref="AJ53:AQ53"/>
    <mergeCell ref="AS47:AZ47"/>
    <mergeCell ref="D51:AA52"/>
    <mergeCell ref="AR53:AY53"/>
    <mergeCell ref="A53:C53"/>
    <mergeCell ref="AO60:AV60"/>
    <mergeCell ref="Z60:AD60"/>
    <mergeCell ref="AK43:AR44"/>
    <mergeCell ref="AS43:AZ44"/>
    <mergeCell ref="AK45:AR45"/>
    <mergeCell ref="D54:AA54"/>
    <mergeCell ref="Z59:AD59"/>
    <mergeCell ref="AE60:AN60"/>
    <mergeCell ref="G60:Y60"/>
    <mergeCell ref="AR54:AY54"/>
    <mergeCell ref="AO3:BL3"/>
    <mergeCell ref="A10:BL10"/>
    <mergeCell ref="AW7:BF7"/>
    <mergeCell ref="A37:F37"/>
    <mergeCell ref="BD22:BL22"/>
    <mergeCell ref="T23:W23"/>
    <mergeCell ref="A23:H23"/>
    <mergeCell ref="A33:BL33"/>
    <mergeCell ref="BE19:BL19"/>
    <mergeCell ref="AO5:BL5"/>
    <mergeCell ref="AO1:BL1"/>
    <mergeCell ref="AO7:AU7"/>
    <mergeCell ref="A34:BL34"/>
    <mergeCell ref="N19:Y19"/>
    <mergeCell ref="N13:AS13"/>
    <mergeCell ref="AA19:AI19"/>
    <mergeCell ref="A29:F29"/>
    <mergeCell ref="AO2:BL2"/>
    <mergeCell ref="AO6:BF6"/>
    <mergeCell ref="AO4:BL4"/>
    <mergeCell ref="AE22:AR22"/>
    <mergeCell ref="G30:BL30"/>
    <mergeCell ref="AK19:BC19"/>
    <mergeCell ref="B20:L20"/>
    <mergeCell ref="I23:S23"/>
    <mergeCell ref="BE20:BL20"/>
    <mergeCell ref="AS42:AZ42"/>
    <mergeCell ref="AR50:AY50"/>
    <mergeCell ref="A43:C44"/>
    <mergeCell ref="D45:AB45"/>
    <mergeCell ref="AC43:AJ44"/>
    <mergeCell ref="D43:AB44"/>
    <mergeCell ref="A45:C45"/>
    <mergeCell ref="AC45:AJ45"/>
    <mergeCell ref="A49:BL49"/>
    <mergeCell ref="AO59:AV59"/>
    <mergeCell ref="A57:BL57"/>
    <mergeCell ref="BE59:BL59"/>
    <mergeCell ref="AE59:AN59"/>
    <mergeCell ref="G59:Y59"/>
    <mergeCell ref="AR55:AY55"/>
    <mergeCell ref="A59:F59"/>
    <mergeCell ref="D55:AA55"/>
    <mergeCell ref="AB55:AI55"/>
    <mergeCell ref="A55:C55"/>
    <mergeCell ref="AW59:BD59"/>
    <mergeCell ref="N20:Y20"/>
    <mergeCell ref="AA20:AI20"/>
    <mergeCell ref="A30:F30"/>
    <mergeCell ref="A39:F39"/>
    <mergeCell ref="AS22:BC22"/>
    <mergeCell ref="G38:BL38"/>
    <mergeCell ref="A38:F38"/>
    <mergeCell ref="A31:F31"/>
    <mergeCell ref="AJ55:AQ55"/>
    <mergeCell ref="AW60:BD60"/>
    <mergeCell ref="A11:BL11"/>
    <mergeCell ref="N17:AS17"/>
    <mergeCell ref="AU17:BB17"/>
    <mergeCell ref="N16:AS16"/>
    <mergeCell ref="B13:L13"/>
    <mergeCell ref="BE60:BL60"/>
    <mergeCell ref="A36:BL36"/>
    <mergeCell ref="A41:AZ41"/>
    <mergeCell ref="AS45:AZ45"/>
    <mergeCell ref="AU13:BB13"/>
    <mergeCell ref="AU14:BB14"/>
    <mergeCell ref="AU16:BB16"/>
    <mergeCell ref="A25:BL25"/>
    <mergeCell ref="G29:BL29"/>
    <mergeCell ref="A26:BL26"/>
    <mergeCell ref="A22:T22"/>
    <mergeCell ref="A28:BL28"/>
    <mergeCell ref="B19:L19"/>
    <mergeCell ref="U22:AD22"/>
    <mergeCell ref="A62:F62"/>
    <mergeCell ref="AW62:BD62"/>
    <mergeCell ref="B14:L14"/>
    <mergeCell ref="B16:L16"/>
    <mergeCell ref="B17:L17"/>
    <mergeCell ref="N14:AS14"/>
    <mergeCell ref="AK20:BC20"/>
    <mergeCell ref="G31:BL31"/>
    <mergeCell ref="G37:BL37"/>
    <mergeCell ref="G39:BL39"/>
    <mergeCell ref="BE73:BL73"/>
    <mergeCell ref="BE64:BL64"/>
    <mergeCell ref="G72:Y72"/>
    <mergeCell ref="BE72:BL72"/>
    <mergeCell ref="AO72:AV72"/>
    <mergeCell ref="G70:Y70"/>
    <mergeCell ref="BE67:BL67"/>
    <mergeCell ref="Z68:AD68"/>
    <mergeCell ref="AW68:BD68"/>
    <mergeCell ref="AW73:BD73"/>
    <mergeCell ref="A76:F76"/>
    <mergeCell ref="AO75:AV75"/>
    <mergeCell ref="A75:F75"/>
    <mergeCell ref="G75:Y75"/>
    <mergeCell ref="AE68:AN68"/>
    <mergeCell ref="AO68:AV68"/>
    <mergeCell ref="A73:F73"/>
    <mergeCell ref="Z73:AD73"/>
    <mergeCell ref="AO73:AV73"/>
    <mergeCell ref="AE72:AN72"/>
    <mergeCell ref="Z70:AD70"/>
    <mergeCell ref="BE68:BL68"/>
    <mergeCell ref="A71:F71"/>
    <mergeCell ref="G71:Y71"/>
    <mergeCell ref="Z71:AD71"/>
    <mergeCell ref="AE71:AN71"/>
    <mergeCell ref="AO71:AV71"/>
    <mergeCell ref="AW71:BD71"/>
    <mergeCell ref="BE71:BL71"/>
    <mergeCell ref="AO70:AV70"/>
    <mergeCell ref="AW74:BD74"/>
    <mergeCell ref="BE74:BL74"/>
    <mergeCell ref="AO74:AV74"/>
    <mergeCell ref="A68:F68"/>
    <mergeCell ref="G68:Y68"/>
    <mergeCell ref="G74:Y74"/>
    <mergeCell ref="A74:F74"/>
    <mergeCell ref="Z74:AD74"/>
    <mergeCell ref="AE74:AN74"/>
    <mergeCell ref="G73:Y73"/>
  </mergeCells>
  <phoneticPr fontId="0" type="noConversion"/>
  <conditionalFormatting sqref="H75:L75 G78 H72:L72 G72:G75 G69:L69 G65:L66 D47:I47">
    <cfRule type="cellIs" dxfId="2" priority="24" stopIfTrue="1" operator="equal">
      <formula>#REF!</formula>
    </cfRule>
  </conditionalFormatting>
  <conditionalFormatting sqref="A65:F78">
    <cfRule type="cellIs" dxfId="1" priority="25" stopIfTrue="1" operator="equal">
      <formula>0</formula>
    </cfRule>
  </conditionalFormatting>
  <conditionalFormatting sqref="D46">
    <cfRule type="cellIs" dxfId="0" priority="32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9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1217461</vt:lpstr>
      <vt:lpstr>'1217461'!Область_друку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2024-05-27T07:19:11Z</cp:lastPrinted>
  <dcterms:created xsi:type="dcterms:W3CDTF">2016-08-15T09:54:21Z</dcterms:created>
  <dcterms:modified xsi:type="dcterms:W3CDTF">2024-06-03T07:11:02Z</dcterms:modified>
</cp:coreProperties>
</file>