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Лютий\2802\Паспорти транспорт\"/>
    </mc:Choice>
  </mc:AlternateContent>
  <bookViews>
    <workbookView xWindow="0" yWindow="0" windowWidth="28650" windowHeight="10335"/>
  </bookViews>
  <sheets>
    <sheet name="1910160" sheetId="14" r:id="rId1"/>
  </sheets>
  <definedNames>
    <definedName name="_xlnm.Print_Area" localSheetId="0">'1910160'!$A$1:$G$80</definedName>
  </definedNames>
  <calcPr calcId="152511"/>
</workbook>
</file>

<file path=xl/calcChain.xml><?xml version="1.0" encoding="utf-8"?>
<calcChain xmlns="http://schemas.openxmlformats.org/spreadsheetml/2006/main">
  <c r="E69" i="14" l="1"/>
  <c r="G69" i="14" s="1"/>
  <c r="E63" i="14"/>
  <c r="G63" i="14"/>
  <c r="D36" i="14"/>
  <c r="E54" i="14"/>
  <c r="G54" i="14"/>
  <c r="E36" i="14"/>
  <c r="E45" i="14"/>
  <c r="D38" i="14"/>
  <c r="F78" i="14"/>
  <c r="E67" i="14"/>
  <c r="G67" i="14"/>
  <c r="E65" i="14"/>
  <c r="G65" i="14"/>
  <c r="G62" i="14"/>
  <c r="G61" i="14"/>
  <c r="G60" i="14"/>
  <c r="G59" i="14"/>
  <c r="G58" i="14"/>
  <c r="G57" i="14"/>
  <c r="G56" i="14"/>
  <c r="G53" i="14"/>
  <c r="G66" i="14"/>
  <c r="F37" i="14"/>
  <c r="G52" i="14"/>
  <c r="F44" i="14"/>
  <c r="F45" i="14"/>
  <c r="F36" i="14"/>
  <c r="E38" i="14"/>
  <c r="F38" i="14"/>
</calcChain>
</file>

<file path=xl/sharedStrings.xml><?xml version="1.0" encoding="utf-8"?>
<sst xmlns="http://schemas.openxmlformats.org/spreadsheetml/2006/main" count="142" uniqueCount="93">
  <si>
    <t>ЗАТВЕРДЖЕНО</t>
  </si>
  <si>
    <t>Наказ / розпорядчий документ</t>
  </si>
  <si>
    <t>(найменування головного розпорядника коштів місцевого бюджету)</t>
  </si>
  <si>
    <t>Паспорт</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</si>
  <si>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</si>
  <si>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</si>
  <si>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</si>
  <si>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</si>
  <si>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</si>
  <si>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</si>
  <si>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</si>
  <si>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</si>
  <si>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</si>
  <si>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</si>
  <si>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</si>
  <si>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</si>
  <si>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</si>
  <si>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</si>
  <si>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</si>
  <si>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</si>
  <si>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</si>
  <si>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</si>
  <si>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</si>
  <si>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</si>
  <si>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</si>
  <si>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</si>
  <si>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</si>
  <si>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</si>
  <si>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</si>
  <si>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</si>
  <si>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</si>
  <si>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</si>
  <si>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</si>
  <si>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</si>
  <si>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</si>
  <si>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</si>
  <si>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</si>
  <si>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</si>
  <si>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</si>
  <si>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</si>
  <si>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</si>
  <si>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</si>
  <si>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</si>
  <si>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</si>
  <si>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</si>
  <si>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 xml:space="preserve"> Управління транспорту та зв'язку Хмельницької міської ради</t>
  </si>
  <si>
    <t>Управління транспорту та зв'язку Хмельницької міської ради</t>
  </si>
  <si>
    <t>В.о. начальника управління транспорту та зв'язку Хмельницької міської ради</t>
  </si>
  <si>
    <t>Фінансове управління Хмельницької міської ради</t>
  </si>
  <si>
    <t>Начальник фінансового управління</t>
  </si>
  <si>
    <t>грн</t>
  </si>
  <si>
    <t>од.</t>
  </si>
  <si>
    <t>%</t>
  </si>
  <si>
    <t>розрахунково</t>
  </si>
  <si>
    <t xml:space="preserve">Мета бюджетної програми:     </t>
  </si>
  <si>
    <t>Керівництво і управління у відповідній сфері у містах (місті Києві), селищах, селах, об’єднаних теріторіальних громадах</t>
  </si>
  <si>
    <t>0160</t>
  </si>
  <si>
    <t>0111</t>
  </si>
  <si>
    <t>Реалізація державної політики у сфері транспорту та зв'язку на місцевому рівні</t>
  </si>
  <si>
    <t>Забезпечення виконання наданих законодавством повноважень</t>
  </si>
  <si>
    <t>кошторис</t>
  </si>
  <si>
    <t>кількість штатних одиниць</t>
  </si>
  <si>
    <t>кількість отриманих листів, звернень, заяв, скарг</t>
  </si>
  <si>
    <t>середня кількість виконаних листів, звернень, скарг на одного працівника</t>
  </si>
  <si>
    <t>штатний розпис</t>
  </si>
  <si>
    <t>динаміка зростання розглянутих звернень відносно попереднього року</t>
  </si>
  <si>
    <t xml:space="preserve">Завдання бюджетної програми    </t>
  </si>
  <si>
    <r>
      <t xml:space="preserve">Дата погодження  ____________________ </t>
    </r>
    <r>
      <rPr>
        <b/>
        <u/>
        <sz val="11"/>
        <color indexed="8"/>
        <rFont val="Times New Roman"/>
        <family val="1"/>
        <charset val="204"/>
      </rPr>
      <t xml:space="preserve">   </t>
    </r>
  </si>
  <si>
    <t>в тому числі: кількість штатних одиниць головних спеціалістів - інспекторів з паркування</t>
  </si>
  <si>
    <t>5</t>
  </si>
  <si>
    <t>кількість виписаних постанов про накладення адміністративного стягнення головними спеціалістами - інспекторами з паркування</t>
  </si>
  <si>
    <t>Відсоток постанов про накладення адміністративного стягнення, винесених з дотриманням процесуального законодавства</t>
  </si>
  <si>
    <t>надходження коштів від виписаних постанов про накладення адміністративного стягнення головними спеціалістами - інспекторами з паркування</t>
  </si>
  <si>
    <t>середня кількість виписаних постанов про накладення адміністративного стягнення на одного головного спеціаліста - інспектора з паркування</t>
  </si>
  <si>
    <t>0</t>
  </si>
  <si>
    <t>середні витрати на придбання одиниці обладнання</t>
  </si>
  <si>
    <t>кількість обладнання (кількість придбаного обладнання для інспекторів)</t>
  </si>
  <si>
    <t>Програма цифрового розвитку на 2021-2025 роки (із змінами)</t>
  </si>
  <si>
    <t>15</t>
  </si>
  <si>
    <t>Сергій ЯМЧУК</t>
  </si>
  <si>
    <t>(Власне ім'я, ПРІЗВИЩЕ)</t>
  </si>
  <si>
    <t>Костянтин КОСТИК</t>
  </si>
  <si>
    <t>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t>
  </si>
  <si>
    <t>обсяг видатків  на забезпечення виконання наданих повноважень, в тому числі:</t>
  </si>
  <si>
    <t xml:space="preserve">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 </t>
  </si>
  <si>
    <t>обсяг видатків на забезпечення функціональних обов'язків головних спеціалістів - інспекторів з паркування</t>
  </si>
  <si>
    <t>кількість обладнання (кількість придбаного обладнання для головних спеціалістів)</t>
  </si>
  <si>
    <t>кількість обладнання (кількість придбаного обладнання для працівників управління)</t>
  </si>
  <si>
    <t>бюджетної програми місцевого бюджету на 2024 рік</t>
  </si>
  <si>
    <r>
      <t xml:space="preserve">Обсяг  бюджетних  призначень /  бюджетних асигнувань   - </t>
    </r>
    <r>
      <rPr>
        <u/>
        <sz val="11"/>
        <color indexed="8"/>
        <rFont val="Times New Roman"/>
        <family val="1"/>
        <charset val="204"/>
      </rPr>
      <t xml:space="preserve"> 9</t>
    </r>
    <r>
      <rPr>
        <u/>
        <sz val="11"/>
        <color indexed="8"/>
        <rFont val="Times New Roman"/>
        <family val="1"/>
        <charset val="204"/>
      </rPr>
      <t xml:space="preserve"> 955</t>
    </r>
    <r>
      <rPr>
        <u/>
        <sz val="11"/>
        <color indexed="8"/>
        <rFont val="Times New Roman"/>
        <family val="1"/>
        <charset val="204"/>
      </rPr>
      <t xml:space="preserve"> 335,00</t>
    </r>
    <r>
      <rPr>
        <sz val="11"/>
        <color indexed="8"/>
        <rFont val="Times New Roman"/>
        <family val="1"/>
        <charset val="204"/>
      </rPr>
      <t xml:space="preserve"> гривень,  у  тому  числі  загального  фонду   -  </t>
    </r>
    <r>
      <rPr>
        <u/>
        <sz val="11"/>
        <color indexed="8"/>
        <rFont val="Times New Roman"/>
        <family val="1"/>
        <charset val="204"/>
      </rPr>
      <t>9 955 335,00</t>
    </r>
    <r>
      <rPr>
        <sz val="11"/>
        <color indexed="8"/>
        <rFont val="Times New Roman"/>
        <family val="1"/>
        <charset val="204"/>
      </rPr>
      <t xml:space="preserve"> гривень  та  спеціального  фонду  - </t>
    </r>
    <r>
      <rPr>
        <u/>
        <sz val="11"/>
        <color indexed="8"/>
        <rFont val="Times New Roman"/>
        <family val="1"/>
        <charset val="204"/>
      </rPr>
      <t xml:space="preserve"> 0,00 </t>
    </r>
    <r>
      <rPr>
        <sz val="11"/>
        <color indexed="8"/>
        <rFont val="Times New Roman"/>
        <family val="1"/>
        <charset val="204"/>
      </rPr>
      <t xml:space="preserve"> гривень.</t>
    </r>
  </si>
  <si>
    <t xml:space="preserve">Керівництво і управління у відповідній сфері Хмельницької міської територіальної громади  </t>
  </si>
  <si>
    <t>Підстави для виконання бюджетної програми:  Бюджетний кодекс України, Закон України "Про місцеве самоврядування в Україні", Наказ Міністерства фінансів України від 26.08.2014 №836 "Правила складання паспортів бюджетних програм місцевих бюджетів та звітів про їх виконання" із змінами, Програма розвитку та вдосконалення міського та приміського пасажирського транспорту на території Хмельницької міської територіальної громади на 2024-2028 роки, затверджена рішенням позачергової тридцять шостої сесії Хмельницької міської ради №70 від 21.12.2023, рішення позачергової тридцять шостої сесії Хмельницької міської ради №15 від 21.12.2023 "Про бюджет Хмельницької міської територіальної громади на 2024 рік"</t>
  </si>
  <si>
    <r>
      <t>__</t>
    </r>
    <r>
      <rPr>
        <u/>
        <sz val="11"/>
        <color indexed="8"/>
        <rFont val="Times New Roman"/>
        <family val="1"/>
        <charset val="204"/>
      </rPr>
      <t>від 12.01.2024 року</t>
    </r>
    <r>
      <rPr>
        <sz val="11"/>
        <color indexed="8"/>
        <rFont val="Times New Roman"/>
        <family val="1"/>
        <charset val="204"/>
      </rPr>
      <t>_______№___</t>
    </r>
    <r>
      <rPr>
        <u/>
        <sz val="11"/>
        <color indexed="8"/>
        <rFont val="Times New Roman"/>
        <family val="1"/>
        <charset val="204"/>
      </rPr>
      <t>9</t>
    </r>
    <r>
      <rPr>
        <sz val="11"/>
        <color indexed="8"/>
        <rFont val="Times New Roman"/>
        <family val="1"/>
        <charset val="204"/>
      </rPr>
      <t>_____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</si>
</sst>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charset val="204"/>
      <scheme val="minor"/>
    </font>
    <font>
      <sz val="11"/>
      <color indexed="8"/>
      <name val="Times New Roman"/>
      <family val="1"/>
      <charset val="204"/>
    </font>
    <font>
      <u/>
      <sz val="11"/>
      <color indexed="8"/>
      <name val="Times New Roman"/>
      <family val="1"/>
      <charset val="204"/>
    </font>
    <font>
      <b/>
      <u/>
      <sz val="11"/>
      <color indexed="8"/>
      <name val="Times New Roman"/>
      <family val="1"/>
      <charset val="204"/>
    </font>
    <font>
      <sz val="10.5"/>
      <name val="Times New Roman"/>
      <family val="1"/>
      <charset val="204"/>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theme="1"/>
      <name val="Times New Roman"/>
      <family val="1"/>
      <charset val="204"/>
    </font>
    <font>
      <b/>
      <sz val="11"/>
      <color theme="1"/>
      <name val="Times New Roman"/>
      <family val="1"/>
      <charset val="204"/>
    </font>
    <font>
      <sz val="8"/>
      <color rgb="FF000000"/>
      <name val="Times New Roman"/>
      <family val="1"/>
      <charset val="204"/>
    </font>
    <font>
      <sz val="11"/>
      <color rgb="FF000000"/>
      <name val="Times New Roman"/>
      <family val="1"/>
      <charset val="204"/>
    </font>
    <font>
      <b/>
      <sz val="11"/>
      <color rgb="FF000000"/>
      <name val="Times New Roman"/>
      <family val="1"/>
      <charset val="204"/>
    </font>
    <font>
      <sz val="10"/>
      <color rgb="FF000000"/>
      <name val="Times New Roman"/>
      <family val="1"/>
      <charset val="204"/>
    </font>
    <font>
      <sz val="10"/>
      <color theme="1"/>
      <name val="Times New Roman"/>
      <family val="1"/>
      <charset val="204"/>
    </font>
    <font>
      <sz val="10.5"/>
      <color theme="1"/>
      <name val="Times New Roman"/>
      <family val="1"/>
      <charset val="204"/>
    </font>
    <font>
      <sz val="10.5"/>
      <color rgb="FF000000"/>
      <name val="Times New Roman"/>
      <family val="1"/>
      <charset val="204"/>
    </font>
    <font>
      <b/>
      <sz val="10.5"/>
      <color rgb="FF000000"/>
      <name val="Times New Roman"/>
      <family val="1"/>
      <charset val="204"/>
    </font>
    <font>
      <sz val="12"/>
      <color theme="1"/>
      <name val="Times New Roman"/>
      <family val="1"/>
      <charset val="204"/>
    </font>
    <font>
      <sz val="10.5"/>
      <color rgb="FFFF0000"/>
      <name val="Times New Roman"/>
      <family val="1"/>
      <charset val="204"/>
    </font>
    <font>
      <sz val="10.5"/>
      <color theme="0"/>
      <name val="Times New Roman"/>
      <family val="1"/>
      <charset val="204"/>
    </font>
    <font>
      <sz val="10.5"/>
      <color theme="1"/>
      <name val="Calibri"/>
      <family val="2"/>
      <charset val="204"/>
      <scheme val="minor"/>
    </font>
    <font>
      <sz val="10.5"/>
      <color theme="0"/>
      <name val="Calibri"/>
      <family val="2"/>
      <charset val="204"/>
      <scheme val="minor"/>
    </font>
    <font>
      <u/>
      <sz val="11"/>
      <color theme="1"/>
      <name val="Times New Roman"/>
      <family val="1"/>
      <charset val="204"/>
    </font>
    <font>
      <u/>
      <sz val="11"/>
      <color theme="1"/>
      <name val="Calibri"/>
      <family val="2"/>
      <charset val="204"/>
      <scheme val="minor"/>
    </font>
    <font>
      <sz val="10"/>
      <color theme="1"/>
      <name val="Calibri"/>
      <family val="2"/>
      <charset val="204"/>
      <scheme val="minor"/>
    </font>
    <font>
      <b/>
      <sz val="12"/>
      <color rgb="FF000000"/>
      <name val="Times New Roman"/>
      <family val="1"/>
      <charset val="204"/>
    </font>
    <font>
      <sz val="9"/>
      <color theme="1"/>
      <name val="Times New Roman"/>
      <family val="1"/>
      <charset val="204"/>
    </font>
    <font>
      <u/>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2">
    <xf numFmtId="0" fontId="0" fillId="0" borderId="0" xfId="0"/>
    <xf numFmtId="2" fontId="4" fillId="2" borderId="3"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0" fontId="6" fillId="2" borderId="0" xfId="0" applyFont="1" applyFill="1"/>
    <xf numFmtId="0" fontId="8" fillId="2" borderId="0" xfId="0" applyFont="1" applyFill="1" applyAlignment="1">
      <alignment horizontal="left" vertical="top" wrapText="1"/>
    </xf>
    <xf numFmtId="0" fontId="8" fillId="2" borderId="0" xfId="0" applyFont="1" applyFill="1" applyAlignment="1">
      <alignment horizontal="left" vertical="top"/>
    </xf>
    <xf numFmtId="0" fontId="5" fillId="2" borderId="0" xfId="0" applyFont="1" applyFill="1" applyAlignment="1">
      <alignment vertical="center" wrapText="1"/>
    </xf>
    <xf numFmtId="0" fontId="5" fillId="2" borderId="0" xfId="0" applyFont="1" applyFill="1" applyAlignment="1">
      <alignment horizontal="left" wrapText="1"/>
    </xf>
    <xf numFmtId="0" fontId="6" fillId="2" borderId="2" xfId="0" applyFont="1" applyFill="1" applyBorder="1" applyAlignment="1">
      <alignment horizontal="center"/>
    </xf>
    <xf numFmtId="0" fontId="10" fillId="2" borderId="1" xfId="0" applyFont="1" applyFill="1" applyBorder="1" applyAlignment="1">
      <alignment horizontal="center" vertical="top" wrapText="1"/>
    </xf>
    <xf numFmtId="0" fontId="6" fillId="2" borderId="0" xfId="0" applyFont="1" applyFill="1" applyBorder="1" applyAlignment="1">
      <alignment horizontal="left"/>
    </xf>
    <xf numFmtId="0" fontId="28" fillId="2" borderId="0" xfId="0" applyFont="1" applyFill="1" applyAlignment="1">
      <alignment horizontal="left" vertical="center" wrapText="1"/>
    </xf>
    <xf numFmtId="0" fontId="5" fillId="2" borderId="0" xfId="0" applyFont="1" applyFill="1" applyAlignment="1">
      <alignment horizontal="left" vertical="center" wrapText="1"/>
    </xf>
    <xf numFmtId="0" fontId="26" fillId="2" borderId="0" xfId="0" applyFont="1" applyFill="1" applyAlignment="1">
      <alignment horizontal="center" vertical="center"/>
    </xf>
    <xf numFmtId="0" fontId="6" fillId="2" borderId="0" xfId="0" applyFont="1" applyFill="1" applyBorder="1" applyAlignment="1">
      <alignment wrapText="1"/>
    </xf>
    <xf numFmtId="0" fontId="6" fillId="2" borderId="2" xfId="0" applyFont="1" applyFill="1" applyBorder="1" applyAlignment="1">
      <alignment horizontal="center" wrapText="1"/>
    </xf>
    <xf numFmtId="0" fontId="6" fillId="2" borderId="2" xfId="0" applyFont="1" applyFill="1" applyBorder="1" applyAlignment="1">
      <alignment horizontal="center" wrapText="1"/>
    </xf>
    <xf numFmtId="0" fontId="0" fillId="2" borderId="2" xfId="0" applyFill="1" applyBorder="1" applyAlignment="1">
      <alignment horizontal="center" wrapText="1"/>
    </xf>
    <xf numFmtId="0" fontId="9"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8" fillId="2" borderId="0" xfId="0" applyFont="1" applyFill="1" applyBorder="1" applyAlignment="1">
      <alignment horizontal="center" vertical="top" wrapText="1"/>
    </xf>
    <xf numFmtId="0" fontId="8" fillId="2" borderId="1" xfId="0" applyFont="1" applyFill="1" applyBorder="1" applyAlignment="1">
      <alignment horizontal="center" vertical="top" wrapText="1"/>
    </xf>
    <xf numFmtId="0" fontId="27" fillId="2" borderId="0" xfId="0" applyFont="1" applyFill="1" applyAlignment="1">
      <alignment horizontal="center" vertical="top" wrapText="1"/>
    </xf>
    <xf numFmtId="0" fontId="8" fillId="2" borderId="1" xfId="0" applyFont="1" applyFill="1" applyBorder="1" applyAlignment="1">
      <alignment vertical="top" wrapText="1"/>
    </xf>
    <xf numFmtId="0" fontId="8" fillId="2" borderId="1" xfId="0" applyFont="1" applyFill="1" applyBorder="1" applyAlignment="1">
      <alignment horizontal="center" vertical="top"/>
    </xf>
    <xf numFmtId="0" fontId="8" fillId="2" borderId="0" xfId="0" applyFont="1" applyFill="1" applyBorder="1" applyAlignment="1">
      <alignment vertical="top"/>
    </xf>
    <xf numFmtId="0" fontId="8"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0" fillId="2" borderId="2" xfId="0" applyFill="1" applyBorder="1" applyAlignment="1">
      <alignment wrapText="1"/>
    </xf>
    <xf numFmtId="0" fontId="9" fillId="2" borderId="0" xfId="0" applyFont="1" applyFill="1" applyBorder="1" applyAlignment="1">
      <alignment vertical="top" wrapText="1"/>
    </xf>
    <xf numFmtId="0" fontId="8" fillId="2" borderId="0" xfId="0" applyFont="1" applyFill="1" applyAlignment="1">
      <alignment horizontal="center" vertical="top" wrapText="1"/>
    </xf>
    <xf numFmtId="49" fontId="6" fillId="2" borderId="2" xfId="0" applyNumberFormat="1" applyFont="1" applyFill="1" applyBorder="1" applyAlignment="1">
      <alignment horizontal="center" wrapText="1"/>
    </xf>
    <xf numFmtId="0" fontId="14" fillId="2" borderId="2" xfId="0" applyFont="1" applyFill="1" applyBorder="1" applyAlignment="1">
      <alignment horizontal="center" wrapText="1"/>
    </xf>
    <xf numFmtId="0" fontId="25" fillId="2" borderId="2" xfId="0" applyFont="1" applyFill="1" applyBorder="1" applyAlignment="1">
      <alignment horizontal="center" wrapText="1"/>
    </xf>
    <xf numFmtId="0" fontId="9" fillId="2" borderId="0" xfId="0" applyFont="1" applyFill="1" applyBorder="1" applyAlignment="1">
      <alignment horizontal="center" wrapText="1"/>
    </xf>
    <xf numFmtId="0" fontId="9" fillId="2" borderId="0" xfId="0" applyFont="1" applyFill="1" applyBorder="1" applyAlignment="1">
      <alignment wrapText="1"/>
    </xf>
    <xf numFmtId="0" fontId="9" fillId="2" borderId="0" xfId="0" applyFont="1" applyFill="1" applyBorder="1" applyAlignment="1">
      <alignment horizontal="center" wrapText="1"/>
    </xf>
    <xf numFmtId="0" fontId="8" fillId="2" borderId="1" xfId="0" applyFont="1" applyFill="1" applyBorder="1" applyAlignment="1">
      <alignment horizontal="center" vertical="top" wrapText="1"/>
    </xf>
    <xf numFmtId="0" fontId="6" fillId="2" borderId="0" xfId="0" applyFont="1" applyFill="1" applyBorder="1"/>
    <xf numFmtId="0" fontId="11" fillId="2" borderId="0" xfId="0" applyFont="1" applyFill="1" applyAlignment="1">
      <alignment horizontal="left" vertical="top" wrapText="1"/>
    </xf>
    <xf numFmtId="0" fontId="11" fillId="2" borderId="0" xfId="0" applyFont="1" applyFill="1" applyAlignment="1">
      <alignment horizontal="left" vertical="center" wrapText="1"/>
    </xf>
    <xf numFmtId="0" fontId="5" fillId="2" borderId="0" xfId="0" applyFont="1" applyFill="1" applyAlignment="1">
      <alignment horizontal="left" vertical="top" wrapText="1"/>
    </xf>
    <xf numFmtId="0" fontId="16" fillId="2" borderId="0" xfId="0" applyFont="1" applyFill="1" applyAlignment="1">
      <alignment horizontal="left" vertical="top" wrapText="1"/>
    </xf>
    <xf numFmtId="0" fontId="11" fillId="2" borderId="0" xfId="0" applyFont="1" applyFill="1" applyAlignment="1">
      <alignment horizontal="left" vertical="center" wrapText="1"/>
    </xf>
    <xf numFmtId="0" fontId="5" fillId="2" borderId="0" xfId="0" applyFont="1" applyFill="1"/>
    <xf numFmtId="0" fontId="13"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5" fillId="2" borderId="0" xfId="0" applyFont="1" applyFill="1" applyAlignment="1">
      <alignment horizontal="center"/>
    </xf>
    <xf numFmtId="0" fontId="6" fillId="2" borderId="0" xfId="0" applyFont="1" applyFill="1" applyAlignment="1">
      <alignment wrapText="1"/>
    </xf>
    <xf numFmtId="0" fontId="23" fillId="2" borderId="0" xfId="0" applyFont="1" applyFill="1" applyAlignment="1">
      <alignment wrapText="1"/>
    </xf>
    <xf numFmtId="0" fontId="24" fillId="2" borderId="0" xfId="0" applyFont="1" applyFill="1" applyAlignment="1">
      <alignment wrapText="1"/>
    </xf>
    <xf numFmtId="0" fontId="0" fillId="2" borderId="0" xfId="0" applyFill="1" applyAlignment="1">
      <alignment wrapText="1"/>
    </xf>
    <xf numFmtId="0" fontId="5" fillId="2" borderId="0" xfId="0" applyFont="1" applyFill="1" applyAlignment="1">
      <alignment horizontal="center" vertical="center" wrapText="1"/>
    </xf>
    <xf numFmtId="0" fontId="16" fillId="2" borderId="3" xfId="0" applyFont="1" applyFill="1" applyBorder="1" applyAlignment="1">
      <alignment horizontal="center" vertical="center" wrapText="1"/>
    </xf>
    <xf numFmtId="0" fontId="15" fillId="2" borderId="0" xfId="0" applyFont="1" applyFill="1"/>
    <xf numFmtId="0" fontId="16" fillId="2" borderId="3"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0" xfId="0" applyFont="1" applyFill="1" applyAlignment="1">
      <alignment horizontal="center" vertical="center" wrapText="1"/>
    </xf>
    <xf numFmtId="0" fontId="16" fillId="2" borderId="0" xfId="0" applyFont="1" applyFill="1" applyAlignment="1">
      <alignment horizontal="left" vertical="center" wrapText="1"/>
    </xf>
    <xf numFmtId="0" fontId="11" fillId="2" borderId="0" xfId="0" applyFont="1" applyFill="1" applyAlignment="1">
      <alignment horizontal="center" vertical="center" wrapText="1"/>
    </xf>
    <xf numFmtId="0" fontId="11" fillId="2" borderId="0" xfId="0" applyFont="1" applyFill="1" applyAlignment="1">
      <alignment horizontal="left" vertical="center"/>
    </xf>
    <xf numFmtId="0" fontId="13" fillId="2" borderId="0" xfId="0" applyFont="1" applyFill="1"/>
    <xf numFmtId="0" fontId="14" fillId="2" borderId="0" xfId="0" applyFont="1" applyFill="1"/>
    <xf numFmtId="0" fontId="16" fillId="2" borderId="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left" vertical="center" wrapText="1"/>
    </xf>
    <xf numFmtId="0" fontId="21" fillId="2" borderId="4" xfId="0" applyFont="1" applyFill="1" applyBorder="1" applyAlignment="1">
      <alignment horizontal="left" vertical="center" wrapText="1"/>
    </xf>
    <xf numFmtId="4" fontId="16" fillId="2" borderId="3" xfId="0" applyNumberFormat="1"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0" xfId="0" applyFont="1" applyFill="1"/>
    <xf numFmtId="0" fontId="11" fillId="2" borderId="0" xfId="0" applyFont="1" applyFill="1"/>
    <xf numFmtId="0" fontId="6" fillId="2" borderId="0" xfId="0" applyFont="1" applyFill="1" applyAlignment="1">
      <alignment horizontal="right"/>
    </xf>
    <xf numFmtId="0" fontId="20" fillId="2" borderId="3" xfId="0" applyFont="1" applyFill="1" applyBorder="1" applyAlignment="1">
      <alignment horizontal="center" vertical="center" wrapText="1"/>
    </xf>
    <xf numFmtId="0" fontId="20" fillId="2" borderId="5" xfId="0" applyFont="1" applyFill="1" applyBorder="1" applyAlignment="1">
      <alignment vertical="center" wrapText="1"/>
    </xf>
    <xf numFmtId="0" fontId="22" fillId="2" borderId="4" xfId="0" applyFont="1" applyFill="1" applyBorder="1" applyAlignment="1">
      <alignment vertical="center" wrapText="1"/>
    </xf>
    <xf numFmtId="4" fontId="20" fillId="2" borderId="3"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 xfId="0" applyFont="1" applyFill="1" applyBorder="1" applyAlignment="1">
      <alignment vertical="center" wrapText="1"/>
    </xf>
    <xf numFmtId="0" fontId="16" fillId="2" borderId="3" xfId="0" applyFont="1" applyFill="1" applyBorder="1" applyAlignment="1">
      <alignment vertical="center" wrapText="1"/>
    </xf>
    <xf numFmtId="2" fontId="16" fillId="2" borderId="3" xfId="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9" fillId="2" borderId="3" xfId="0" applyFont="1" applyFill="1" applyBorder="1" applyAlignment="1">
      <alignment horizontal="left" vertical="center" wrapText="1"/>
    </xf>
    <xf numFmtId="3" fontId="4" fillId="2" borderId="3" xfId="0" applyNumberFormat="1" applyFont="1" applyFill="1" applyBorder="1" applyAlignment="1">
      <alignment horizontal="center" vertical="center" wrapText="1"/>
    </xf>
    <xf numFmtId="164" fontId="16" fillId="2" borderId="3"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6" fillId="2" borderId="5" xfId="0" applyFont="1" applyFill="1" applyBorder="1" applyAlignment="1">
      <alignment horizontal="center" vertical="center"/>
    </xf>
    <xf numFmtId="0" fontId="0" fillId="2" borderId="3" xfId="0" applyFont="1" applyFill="1" applyBorder="1" applyAlignment="1">
      <alignment vertical="center"/>
    </xf>
    <xf numFmtId="1" fontId="16" fillId="2" borderId="3" xfId="0" applyNumberFormat="1" applyFont="1" applyFill="1" applyBorder="1" applyAlignment="1">
      <alignment horizontal="center" vertical="center" wrapText="1"/>
    </xf>
    <xf numFmtId="0" fontId="13" fillId="2" borderId="3" xfId="0" applyFont="1" applyFill="1" applyBorder="1" applyAlignment="1">
      <alignment horizontal="left" vertical="center" wrapText="1"/>
    </xf>
    <xf numFmtId="0" fontId="6" fillId="2" borderId="3" xfId="0" applyFont="1" applyFill="1" applyBorder="1" applyAlignment="1">
      <alignment horizontal="center" vertical="center"/>
    </xf>
    <xf numFmtId="0" fontId="18" fillId="2" borderId="5" xfId="0" applyFont="1" applyFill="1" applyBorder="1" applyAlignment="1">
      <alignment vertical="center"/>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1" fillId="2" borderId="0" xfId="0" applyFont="1" applyFill="1" applyAlignment="1">
      <alignment horizontal="left" wrapText="1"/>
    </xf>
    <xf numFmtId="0" fontId="5" fillId="2" borderId="2" xfId="0" applyFont="1" applyFill="1" applyBorder="1" applyAlignment="1">
      <alignment vertical="center" wrapText="1"/>
    </xf>
    <xf numFmtId="0" fontId="6" fillId="2" borderId="0" xfId="0" applyFont="1" applyFill="1" applyBorder="1" applyAlignment="1"/>
    <xf numFmtId="0" fontId="6" fillId="2" borderId="0" xfId="0" applyFont="1" applyFill="1" applyAlignment="1">
      <alignment vertical="center" wrapText="1"/>
    </xf>
    <xf numFmtId="0" fontId="10" fillId="2" borderId="0" xfId="0" applyFont="1" applyFill="1" applyAlignment="1">
      <alignment horizontal="center" vertical="top" wrapText="1"/>
    </xf>
    <xf numFmtId="0" fontId="11" fillId="2" borderId="2" xfId="0" applyFont="1" applyFill="1" applyBorder="1" applyAlignment="1">
      <alignment vertical="center" wrapText="1"/>
    </xf>
    <xf numFmtId="0" fontId="12" fillId="2" borderId="0" xfId="0" applyFont="1" applyFill="1" applyAlignment="1">
      <alignment vertical="center"/>
    </xf>
    <xf numFmtId="0" fontId="7" fillId="2" borderId="0" xfId="0" applyFont="1" applyFill="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tabSelected="1" view="pageBreakPreview" topLeftCell="A57" zoomScaleNormal="100" zoomScaleSheetLayoutView="100" workbookViewId="0">
      <selection activeCell="D61" sqref="D61"/>
    </sheetView>
  </sheetViews>
  <sheetFormatPr defaultColWidth="21.5703125" defaultRowHeight="15" x14ac:dyDescent="0.25"/>
  <cols>
    <col min="1" max="1" width="4.28515625" style="3" customWidth="1"/>
    <col min="2" max="2" width="34" style="3" customWidth="1"/>
    <col min="3" max="3" width="25.42578125" style="3" customWidth="1"/>
    <col min="4" max="4" width="22" style="3" customWidth="1"/>
    <col min="5" max="5" width="22.42578125" style="3" customWidth="1"/>
    <col min="6" max="6" width="18" style="3" customWidth="1"/>
    <col min="7" max="7" width="16" style="3" customWidth="1"/>
    <col min="8" max="8" width="10.28515625" style="3" hidden="1" customWidth="1"/>
    <col min="9" max="38" width="10.28515625" style="3" customWidth="1"/>
    <col min="39" max="16384" width="21.5703125" style="3"/>
  </cols>
  <sheetData>
    <row r="1" spans="1:16" x14ac:dyDescent="0.25">
      <c r="F1" s="4" t="s">
        <v>35</v>
      </c>
      <c r="G1" s="5"/>
    </row>
    <row r="2" spans="1:16" x14ac:dyDescent="0.25">
      <c r="F2" s="5"/>
      <c r="G2" s="5"/>
    </row>
    <row r="3" spans="1:16" ht="37.5" customHeight="1" x14ac:dyDescent="0.25">
      <c r="F3" s="5"/>
      <c r="G3" s="5"/>
    </row>
    <row r="4" spans="1:16" ht="15.75" x14ac:dyDescent="0.25">
      <c r="A4" s="6"/>
      <c r="E4" s="6" t="s">
        <v>0</v>
      </c>
    </row>
    <row r="5" spans="1:16" ht="15.75" x14ac:dyDescent="0.25">
      <c r="A5" s="6"/>
      <c r="E5" s="7" t="s">
        <v>1</v>
      </c>
      <c r="F5" s="7"/>
      <c r="G5" s="7"/>
    </row>
    <row r="6" spans="1:16" ht="15.75" x14ac:dyDescent="0.25">
      <c r="A6" s="6"/>
      <c r="B6" s="6"/>
      <c r="E6" s="8" t="s">
        <v>45</v>
      </c>
      <c r="F6" s="8"/>
      <c r="G6" s="8"/>
    </row>
    <row r="7" spans="1:16" ht="15.75" customHeight="1" x14ac:dyDescent="0.25">
      <c r="A7" s="6"/>
      <c r="E7" s="9" t="s">
        <v>2</v>
      </c>
      <c r="F7" s="9"/>
      <c r="G7" s="9"/>
    </row>
    <row r="8" spans="1:16" ht="14.25" customHeight="1" x14ac:dyDescent="0.25">
      <c r="A8" s="6"/>
      <c r="B8" s="6"/>
      <c r="E8" s="10" t="s">
        <v>92</v>
      </c>
      <c r="F8" s="10"/>
      <c r="G8" s="10"/>
    </row>
    <row r="9" spans="1:16" ht="21" customHeight="1" x14ac:dyDescent="0.25">
      <c r="A9" s="6"/>
      <c r="E9" s="11"/>
      <c r="F9" s="12"/>
      <c r="G9" s="12"/>
    </row>
    <row r="10" spans="1:16" ht="0.75" hidden="1" customHeight="1" x14ac:dyDescent="0.25"/>
    <row r="11" spans="1:16" ht="20.25" customHeight="1" x14ac:dyDescent="0.25">
      <c r="A11" s="13" t="s">
        <v>3</v>
      </c>
      <c r="B11" s="13"/>
      <c r="C11" s="13"/>
      <c r="D11" s="13"/>
      <c r="E11" s="13"/>
      <c r="F11" s="13"/>
      <c r="G11" s="13"/>
    </row>
    <row r="12" spans="1:16" ht="15.75" x14ac:dyDescent="0.25">
      <c r="A12" s="13" t="s">
        <v>88</v>
      </c>
      <c r="B12" s="13"/>
      <c r="C12" s="13"/>
      <c r="D12" s="13"/>
      <c r="E12" s="13"/>
      <c r="F12" s="13"/>
      <c r="G12" s="13"/>
    </row>
    <row r="13" spans="1:16" ht="14.25" customHeight="1" x14ac:dyDescent="0.25"/>
    <row r="14" spans="1:16" ht="24.75" customHeight="1" x14ac:dyDescent="0.25">
      <c r="A14" s="14" t="s">
        <v>36</v>
      </c>
      <c r="B14" s="15">
        <v>1900000</v>
      </c>
      <c r="C14" s="16" t="s">
        <v>46</v>
      </c>
      <c r="D14" s="17"/>
      <c r="E14" s="17"/>
      <c r="F14" s="17"/>
      <c r="G14" s="15">
        <v>26572159</v>
      </c>
      <c r="H14" s="18"/>
      <c r="I14" s="18"/>
      <c r="J14" s="18"/>
      <c r="K14" s="18"/>
      <c r="L14" s="19"/>
      <c r="M14" s="19"/>
      <c r="N14" s="18"/>
      <c r="O14" s="19"/>
      <c r="P14" s="19"/>
    </row>
    <row r="15" spans="1:16" ht="31.5" customHeight="1" x14ac:dyDescent="0.25">
      <c r="A15" s="20"/>
      <c r="B15" s="21" t="s">
        <v>40</v>
      </c>
      <c r="C15" s="21"/>
      <c r="D15" s="22" t="s">
        <v>2</v>
      </c>
      <c r="E15" s="22"/>
      <c r="F15" s="23"/>
      <c r="G15" s="24" t="s">
        <v>37</v>
      </c>
      <c r="H15" s="25"/>
      <c r="I15" s="26"/>
      <c r="J15" s="26"/>
      <c r="K15" s="26"/>
      <c r="L15" s="27"/>
      <c r="M15" s="27"/>
      <c r="N15" s="28"/>
      <c r="O15" s="29"/>
      <c r="P15" s="29"/>
    </row>
    <row r="16" spans="1:16" ht="24.75" customHeight="1" x14ac:dyDescent="0.25">
      <c r="A16" s="14" t="s">
        <v>38</v>
      </c>
      <c r="B16" s="15">
        <v>1910000</v>
      </c>
      <c r="C16" s="16" t="s">
        <v>46</v>
      </c>
      <c r="D16" s="30"/>
      <c r="E16" s="30"/>
      <c r="F16" s="30"/>
      <c r="G16" s="15">
        <v>26572159</v>
      </c>
      <c r="H16" s="31"/>
      <c r="I16" s="31"/>
      <c r="J16" s="31"/>
      <c r="K16" s="31"/>
      <c r="L16" s="31"/>
      <c r="M16" s="31"/>
      <c r="N16" s="31"/>
      <c r="O16" s="31"/>
      <c r="P16" s="31"/>
    </row>
    <row r="17" spans="1:16" ht="27.75" customHeight="1" x14ac:dyDescent="0.25">
      <c r="A17" s="20"/>
      <c r="B17" s="21" t="s">
        <v>40</v>
      </c>
      <c r="C17" s="21"/>
      <c r="D17" s="32" t="s">
        <v>29</v>
      </c>
      <c r="E17" s="32"/>
      <c r="F17" s="23"/>
      <c r="G17" s="24" t="s">
        <v>37</v>
      </c>
      <c r="H17" s="25"/>
      <c r="I17" s="26"/>
      <c r="J17" s="26"/>
      <c r="K17" s="26"/>
      <c r="L17" s="26"/>
      <c r="M17" s="26"/>
      <c r="N17" s="28"/>
      <c r="O17" s="29"/>
      <c r="P17" s="29"/>
    </row>
    <row r="18" spans="1:16" ht="42.75" customHeight="1" x14ac:dyDescent="0.25">
      <c r="A18" s="14" t="s">
        <v>39</v>
      </c>
      <c r="B18" s="15">
        <v>1910160</v>
      </c>
      <c r="C18" s="33" t="s">
        <v>56</v>
      </c>
      <c r="D18" s="33" t="s">
        <v>57</v>
      </c>
      <c r="E18" s="34" t="s">
        <v>55</v>
      </c>
      <c r="F18" s="35"/>
      <c r="G18" s="15">
        <v>2256400000</v>
      </c>
      <c r="H18" s="36"/>
      <c r="I18" s="37"/>
      <c r="J18" s="36"/>
      <c r="K18" s="38"/>
      <c r="L18" s="38"/>
      <c r="M18" s="38"/>
      <c r="N18" s="38"/>
      <c r="O18" s="38"/>
      <c r="P18" s="36"/>
    </row>
    <row r="19" spans="1:16" ht="50.25" customHeight="1" x14ac:dyDescent="0.25">
      <c r="B19" s="20" t="s">
        <v>40</v>
      </c>
      <c r="C19" s="21" t="s">
        <v>41</v>
      </c>
      <c r="D19" s="21" t="s">
        <v>42</v>
      </c>
      <c r="E19" s="39" t="s">
        <v>43</v>
      </c>
      <c r="F19" s="39"/>
      <c r="G19" s="21" t="s">
        <v>44</v>
      </c>
      <c r="H19" s="40"/>
      <c r="I19" s="20"/>
      <c r="J19" s="20"/>
      <c r="K19" s="26"/>
      <c r="L19" s="26"/>
      <c r="M19" s="26"/>
      <c r="N19" s="26"/>
      <c r="O19" s="26"/>
      <c r="P19" s="28"/>
    </row>
    <row r="20" spans="1:16" ht="44.25" customHeight="1" x14ac:dyDescent="0.25">
      <c r="A20" s="41" t="s">
        <v>4</v>
      </c>
      <c r="B20" s="42" t="s">
        <v>89</v>
      </c>
      <c r="C20" s="42"/>
      <c r="D20" s="42"/>
      <c r="E20" s="42"/>
      <c r="F20" s="42"/>
      <c r="G20" s="42"/>
    </row>
    <row r="21" spans="1:16" ht="78.75" customHeight="1" x14ac:dyDescent="0.25">
      <c r="A21" s="43" t="s">
        <v>5</v>
      </c>
      <c r="B21" s="44" t="s">
        <v>91</v>
      </c>
      <c r="C21" s="44"/>
      <c r="D21" s="44"/>
      <c r="E21" s="44"/>
      <c r="F21" s="44"/>
      <c r="G21" s="44"/>
    </row>
    <row r="22" spans="1:16" ht="24.75" customHeight="1" x14ac:dyDescent="0.25">
      <c r="A22" s="45" t="s">
        <v>6</v>
      </c>
      <c r="B22" s="42" t="s">
        <v>30</v>
      </c>
      <c r="C22" s="42"/>
      <c r="D22" s="42"/>
      <c r="E22" s="42"/>
      <c r="F22" s="42"/>
      <c r="G22" s="42"/>
    </row>
    <row r="23" spans="1:16" ht="1.5" customHeight="1" x14ac:dyDescent="0.25">
      <c r="A23" s="46"/>
    </row>
    <row r="24" spans="1:16" ht="24" customHeight="1" x14ac:dyDescent="0.25">
      <c r="A24" s="47" t="s">
        <v>8</v>
      </c>
      <c r="B24" s="48" t="s">
        <v>31</v>
      </c>
      <c r="C24" s="48"/>
      <c r="D24" s="48"/>
      <c r="E24" s="48"/>
      <c r="F24" s="48"/>
      <c r="G24" s="48"/>
    </row>
    <row r="25" spans="1:16" x14ac:dyDescent="0.25">
      <c r="A25" s="49">
        <v>1</v>
      </c>
      <c r="B25" s="50" t="s">
        <v>58</v>
      </c>
      <c r="C25" s="51"/>
      <c r="D25" s="51"/>
      <c r="E25" s="51"/>
      <c r="F25" s="51"/>
      <c r="G25" s="52"/>
    </row>
    <row r="26" spans="1:16" ht="9" customHeight="1" x14ac:dyDescent="0.25">
      <c r="A26" s="46"/>
    </row>
    <row r="27" spans="1:16" ht="19.5" customHeight="1" x14ac:dyDescent="0.25">
      <c r="A27" s="53" t="s">
        <v>7</v>
      </c>
      <c r="B27" s="54" t="s">
        <v>54</v>
      </c>
      <c r="C27" s="55" t="s">
        <v>90</v>
      </c>
      <c r="D27" s="56"/>
      <c r="E27" s="56"/>
      <c r="F27" s="56"/>
      <c r="G27" s="57"/>
    </row>
    <row r="28" spans="1:16" ht="26.25" customHeight="1" x14ac:dyDescent="0.25">
      <c r="A28" s="58" t="s">
        <v>10</v>
      </c>
      <c r="B28" s="12" t="s">
        <v>66</v>
      </c>
      <c r="C28" s="12"/>
      <c r="D28" s="12"/>
      <c r="E28" s="12"/>
      <c r="F28" s="12"/>
      <c r="G28" s="12"/>
    </row>
    <row r="29" spans="1:16" s="60" customFormat="1" ht="24" customHeight="1" x14ac:dyDescent="0.2">
      <c r="A29" s="47" t="s">
        <v>8</v>
      </c>
      <c r="B29" s="59" t="s">
        <v>9</v>
      </c>
      <c r="C29" s="59"/>
      <c r="D29" s="59"/>
      <c r="E29" s="59"/>
      <c r="F29" s="59"/>
      <c r="G29" s="59"/>
    </row>
    <row r="30" spans="1:16" s="60" customFormat="1" ht="13.5" x14ac:dyDescent="0.2">
      <c r="A30" s="61">
        <v>1</v>
      </c>
      <c r="B30" s="62" t="s">
        <v>59</v>
      </c>
      <c r="C30" s="62"/>
      <c r="D30" s="62"/>
      <c r="E30" s="62"/>
      <c r="F30" s="62"/>
      <c r="G30" s="62"/>
    </row>
    <row r="31" spans="1:16" s="60" customFormat="1" ht="8.25" customHeight="1" x14ac:dyDescent="0.2">
      <c r="A31" s="63"/>
      <c r="B31" s="64"/>
      <c r="C31" s="64"/>
      <c r="D31" s="64"/>
      <c r="E31" s="64"/>
      <c r="F31" s="64"/>
      <c r="G31" s="64"/>
    </row>
    <row r="32" spans="1:16" x14ac:dyDescent="0.25">
      <c r="A32" s="65" t="s">
        <v>15</v>
      </c>
      <c r="B32" s="66" t="s">
        <v>11</v>
      </c>
      <c r="C32" s="45"/>
      <c r="D32" s="45"/>
      <c r="E32" s="45"/>
      <c r="F32" s="45"/>
      <c r="G32" s="45"/>
    </row>
    <row r="33" spans="1:8" s="68" customFormat="1" ht="12" customHeight="1" x14ac:dyDescent="0.2">
      <c r="A33" s="67"/>
      <c r="F33" s="68" t="s">
        <v>32</v>
      </c>
    </row>
    <row r="34" spans="1:8" s="60" customFormat="1" ht="24" customHeight="1" x14ac:dyDescent="0.2">
      <c r="A34" s="47" t="s">
        <v>8</v>
      </c>
      <c r="B34" s="69" t="s">
        <v>11</v>
      </c>
      <c r="C34" s="70"/>
      <c r="D34" s="71" t="s">
        <v>12</v>
      </c>
      <c r="E34" s="71" t="s">
        <v>13</v>
      </c>
      <c r="F34" s="71" t="s">
        <v>14</v>
      </c>
    </row>
    <row r="35" spans="1:8" s="60" customFormat="1" ht="14.25" x14ac:dyDescent="0.2">
      <c r="A35" s="71">
        <v>1</v>
      </c>
      <c r="B35" s="69">
        <v>2</v>
      </c>
      <c r="C35" s="70"/>
      <c r="D35" s="71">
        <v>3</v>
      </c>
      <c r="E35" s="71">
        <v>4</v>
      </c>
      <c r="F35" s="71">
        <v>5</v>
      </c>
    </row>
    <row r="36" spans="1:8" s="60" customFormat="1" ht="16.5" customHeight="1" x14ac:dyDescent="0.2">
      <c r="A36" s="71">
        <v>1</v>
      </c>
      <c r="B36" s="72" t="s">
        <v>59</v>
      </c>
      <c r="C36" s="73"/>
      <c r="D36" s="74">
        <f>E52</f>
        <v>9955335</v>
      </c>
      <c r="E36" s="74">
        <f>F52</f>
        <v>0</v>
      </c>
      <c r="F36" s="74">
        <f>SUM(D36:E36)</f>
        <v>9955335</v>
      </c>
    </row>
    <row r="37" spans="1:8" s="60" customFormat="1" ht="42.75" hidden="1" customHeight="1" x14ac:dyDescent="0.2">
      <c r="A37" s="75">
        <v>2</v>
      </c>
      <c r="B37" s="72" t="s">
        <v>82</v>
      </c>
      <c r="C37" s="73"/>
      <c r="D37" s="74"/>
      <c r="E37" s="74"/>
      <c r="F37" s="74">
        <f>SUM(D37:E37)</f>
        <v>0</v>
      </c>
    </row>
    <row r="38" spans="1:8" s="60" customFormat="1" ht="14.25" x14ac:dyDescent="0.2">
      <c r="A38" s="69" t="s">
        <v>14</v>
      </c>
      <c r="B38" s="76"/>
      <c r="C38" s="70"/>
      <c r="D38" s="74">
        <f>D36+D37</f>
        <v>9955335</v>
      </c>
      <c r="E38" s="74">
        <f>E36+E37</f>
        <v>0</v>
      </c>
      <c r="F38" s="74">
        <f>F36+F37</f>
        <v>9955335</v>
      </c>
    </row>
    <row r="39" spans="1:8" s="60" customFormat="1" ht="8.25" customHeight="1" x14ac:dyDescent="0.2">
      <c r="A39" s="77"/>
    </row>
    <row r="40" spans="1:8" x14ac:dyDescent="0.25">
      <c r="A40" s="65" t="s">
        <v>18</v>
      </c>
      <c r="B40" s="42" t="s">
        <v>16</v>
      </c>
      <c r="C40" s="42"/>
      <c r="D40" s="42"/>
      <c r="E40" s="42"/>
      <c r="F40" s="42"/>
      <c r="G40" s="42"/>
    </row>
    <row r="41" spans="1:8" ht="17.25" customHeight="1" x14ac:dyDescent="0.25">
      <c r="A41" s="78"/>
      <c r="E41" s="79"/>
      <c r="F41" s="3" t="s">
        <v>32</v>
      </c>
      <c r="H41" s="3">
        <v>153760</v>
      </c>
    </row>
    <row r="42" spans="1:8" s="60" customFormat="1" ht="24" customHeight="1" x14ac:dyDescent="0.2">
      <c r="A42" s="47" t="s">
        <v>8</v>
      </c>
      <c r="B42" s="69" t="s">
        <v>17</v>
      </c>
      <c r="C42" s="70"/>
      <c r="D42" s="71" t="s">
        <v>12</v>
      </c>
      <c r="E42" s="71" t="s">
        <v>13</v>
      </c>
      <c r="F42" s="71" t="s">
        <v>14</v>
      </c>
    </row>
    <row r="43" spans="1:8" s="60" customFormat="1" ht="12" customHeight="1" x14ac:dyDescent="0.2">
      <c r="A43" s="71">
        <v>1</v>
      </c>
      <c r="B43" s="69">
        <v>2</v>
      </c>
      <c r="C43" s="70"/>
      <c r="D43" s="71">
        <v>3</v>
      </c>
      <c r="E43" s="71">
        <v>4</v>
      </c>
      <c r="F43" s="71">
        <v>5</v>
      </c>
    </row>
    <row r="44" spans="1:8" s="60" customFormat="1" ht="17.25" customHeight="1" x14ac:dyDescent="0.2">
      <c r="A44" s="80">
        <v>1</v>
      </c>
      <c r="B44" s="81" t="s">
        <v>77</v>
      </c>
      <c r="C44" s="82"/>
      <c r="D44" s="74"/>
      <c r="E44" s="83"/>
      <c r="F44" s="83">
        <f>D44+E44</f>
        <v>0</v>
      </c>
      <c r="H44" s="60">
        <v>153760</v>
      </c>
    </row>
    <row r="45" spans="1:8" s="60" customFormat="1" ht="12.75" customHeight="1" x14ac:dyDescent="0.2">
      <c r="A45" s="69" t="s">
        <v>14</v>
      </c>
      <c r="B45" s="76"/>
      <c r="C45" s="70"/>
      <c r="D45" s="74"/>
      <c r="E45" s="83">
        <f>E44</f>
        <v>0</v>
      </c>
      <c r="F45" s="83">
        <f>F44</f>
        <v>0</v>
      </c>
    </row>
    <row r="46" spans="1:8" s="60" customFormat="1" ht="6.75" customHeight="1" x14ac:dyDescent="0.2">
      <c r="A46" s="77"/>
    </row>
    <row r="47" spans="1:8" x14ac:dyDescent="0.25">
      <c r="A47" s="65" t="s">
        <v>33</v>
      </c>
      <c r="B47" s="42" t="s">
        <v>19</v>
      </c>
      <c r="C47" s="42"/>
      <c r="D47" s="42"/>
      <c r="E47" s="42"/>
      <c r="F47" s="42"/>
      <c r="G47" s="42"/>
    </row>
    <row r="48" spans="1:8" ht="7.5" customHeight="1" x14ac:dyDescent="0.25">
      <c r="A48" s="46"/>
    </row>
    <row r="49" spans="1:8" s="60" customFormat="1" ht="25.5" customHeight="1" x14ac:dyDescent="0.2">
      <c r="A49" s="47" t="s">
        <v>8</v>
      </c>
      <c r="B49" s="71" t="s">
        <v>20</v>
      </c>
      <c r="C49" s="71" t="s">
        <v>21</v>
      </c>
      <c r="D49" s="71" t="s">
        <v>22</v>
      </c>
      <c r="E49" s="71" t="s">
        <v>12</v>
      </c>
      <c r="F49" s="71" t="s">
        <v>13</v>
      </c>
      <c r="G49" s="71" t="s">
        <v>14</v>
      </c>
    </row>
    <row r="50" spans="1:8" s="60" customFormat="1" ht="12" customHeight="1" x14ac:dyDescent="0.2">
      <c r="A50" s="71">
        <v>1</v>
      </c>
      <c r="B50" s="71">
        <v>2</v>
      </c>
      <c r="C50" s="71">
        <v>3</v>
      </c>
      <c r="D50" s="71">
        <v>4</v>
      </c>
      <c r="E50" s="71">
        <v>5</v>
      </c>
      <c r="F50" s="71">
        <v>6</v>
      </c>
      <c r="G50" s="71">
        <v>7</v>
      </c>
    </row>
    <row r="51" spans="1:8" s="60" customFormat="1" ht="13.5" x14ac:dyDescent="0.2">
      <c r="A51" s="84">
        <v>1</v>
      </c>
      <c r="B51" s="85" t="s">
        <v>23</v>
      </c>
      <c r="C51" s="71"/>
      <c r="D51" s="71"/>
      <c r="E51" s="71"/>
      <c r="F51" s="71"/>
      <c r="G51" s="71"/>
    </row>
    <row r="52" spans="1:8" s="60" customFormat="1" ht="44.25" customHeight="1" x14ac:dyDescent="0.2">
      <c r="A52" s="71"/>
      <c r="B52" s="86" t="s">
        <v>83</v>
      </c>
      <c r="C52" s="71" t="s">
        <v>50</v>
      </c>
      <c r="D52" s="71" t="s">
        <v>60</v>
      </c>
      <c r="E52" s="74">
        <v>9955335</v>
      </c>
      <c r="F52" s="87"/>
      <c r="G52" s="74">
        <f>E52+F52</f>
        <v>9955335</v>
      </c>
    </row>
    <row r="53" spans="1:8" s="60" customFormat="1" ht="83.25" hidden="1" customHeight="1" x14ac:dyDescent="0.2">
      <c r="A53" s="71"/>
      <c r="B53" s="86" t="s">
        <v>84</v>
      </c>
      <c r="C53" s="71" t="s">
        <v>50</v>
      </c>
      <c r="D53" s="71" t="s">
        <v>60</v>
      </c>
      <c r="E53" s="74"/>
      <c r="F53" s="87"/>
      <c r="G53" s="74">
        <f>E53+F53</f>
        <v>0</v>
      </c>
    </row>
    <row r="54" spans="1:8" s="60" customFormat="1" ht="48.75" customHeight="1" x14ac:dyDescent="0.2">
      <c r="A54" s="71"/>
      <c r="B54" s="86" t="s">
        <v>85</v>
      </c>
      <c r="C54" s="71" t="s">
        <v>50</v>
      </c>
      <c r="D54" s="71" t="s">
        <v>60</v>
      </c>
      <c r="E54" s="88">
        <f>145857+23795+2304+2922+530+1448+579+1769+7200+720000+576000+25380+1010520</f>
        <v>2518304</v>
      </c>
      <c r="F54" s="1"/>
      <c r="G54" s="88">
        <f>E54+F54</f>
        <v>2518304</v>
      </c>
    </row>
    <row r="55" spans="1:8" s="60" customFormat="1" ht="13.5" x14ac:dyDescent="0.2">
      <c r="A55" s="84">
        <v>2</v>
      </c>
      <c r="B55" s="85" t="s">
        <v>24</v>
      </c>
      <c r="C55" s="71"/>
      <c r="D55" s="71"/>
      <c r="E55" s="71"/>
      <c r="F55" s="61"/>
      <c r="G55" s="74"/>
    </row>
    <row r="56" spans="1:8" s="60" customFormat="1" ht="15" customHeight="1" x14ac:dyDescent="0.2">
      <c r="A56" s="71"/>
      <c r="B56" s="86" t="s">
        <v>61</v>
      </c>
      <c r="C56" s="71" t="s">
        <v>51</v>
      </c>
      <c r="D56" s="71" t="s">
        <v>64</v>
      </c>
      <c r="E56" s="2" t="s">
        <v>78</v>
      </c>
      <c r="F56" s="2"/>
      <c r="G56" s="89">
        <f t="shared" ref="G56:G67" si="0">E56+F56</f>
        <v>15</v>
      </c>
    </row>
    <row r="57" spans="1:8" s="60" customFormat="1" ht="42" customHeight="1" x14ac:dyDescent="0.2">
      <c r="A57" s="71"/>
      <c r="B57" s="86" t="s">
        <v>68</v>
      </c>
      <c r="C57" s="90" t="s">
        <v>51</v>
      </c>
      <c r="D57" s="71" t="s">
        <v>64</v>
      </c>
      <c r="E57" s="2" t="s">
        <v>69</v>
      </c>
      <c r="F57" s="2"/>
      <c r="G57" s="89">
        <f t="shared" si="0"/>
        <v>5</v>
      </c>
    </row>
    <row r="58" spans="1:8" s="60" customFormat="1" ht="42" hidden="1" customHeight="1" x14ac:dyDescent="0.2">
      <c r="A58" s="71"/>
      <c r="B58" s="86" t="s">
        <v>87</v>
      </c>
      <c r="C58" s="90" t="s">
        <v>51</v>
      </c>
      <c r="D58" s="71" t="s">
        <v>64</v>
      </c>
      <c r="E58" s="2" t="s">
        <v>74</v>
      </c>
      <c r="F58" s="2"/>
      <c r="G58" s="89">
        <f t="shared" si="0"/>
        <v>0</v>
      </c>
    </row>
    <row r="59" spans="1:8" s="60" customFormat="1" ht="42" hidden="1" customHeight="1" x14ac:dyDescent="0.2">
      <c r="A59" s="71"/>
      <c r="B59" s="86" t="s">
        <v>86</v>
      </c>
      <c r="C59" s="90" t="s">
        <v>51</v>
      </c>
      <c r="D59" s="71" t="s">
        <v>53</v>
      </c>
      <c r="E59" s="2" t="s">
        <v>74</v>
      </c>
      <c r="F59" s="2"/>
      <c r="G59" s="89">
        <f t="shared" si="0"/>
        <v>0</v>
      </c>
    </row>
    <row r="60" spans="1:8" s="60" customFormat="1" ht="43.5" hidden="1" customHeight="1" x14ac:dyDescent="0.2">
      <c r="A60" s="71"/>
      <c r="B60" s="86" t="s">
        <v>76</v>
      </c>
      <c r="C60" s="90" t="s">
        <v>51</v>
      </c>
      <c r="D60" s="71" t="s">
        <v>53</v>
      </c>
      <c r="E60" s="2" t="s">
        <v>74</v>
      </c>
      <c r="F60" s="2"/>
      <c r="G60" s="89">
        <f t="shared" si="0"/>
        <v>0</v>
      </c>
    </row>
    <row r="61" spans="1:8" s="60" customFormat="1" ht="30.75" customHeight="1" x14ac:dyDescent="0.2">
      <c r="A61" s="86"/>
      <c r="B61" s="61" t="s">
        <v>62</v>
      </c>
      <c r="C61" s="90" t="s">
        <v>51</v>
      </c>
      <c r="D61" s="71" t="s">
        <v>53</v>
      </c>
      <c r="E61" s="71">
        <v>2157</v>
      </c>
      <c r="F61" s="61"/>
      <c r="G61" s="89">
        <f t="shared" si="0"/>
        <v>2157</v>
      </c>
      <c r="H61" s="60">
        <v>1440</v>
      </c>
    </row>
    <row r="62" spans="1:8" s="60" customFormat="1" ht="54" x14ac:dyDescent="0.2">
      <c r="A62" s="86"/>
      <c r="B62" s="61" t="s">
        <v>70</v>
      </c>
      <c r="C62" s="90" t="s">
        <v>51</v>
      </c>
      <c r="D62" s="71" t="s">
        <v>53</v>
      </c>
      <c r="E62" s="91">
        <v>25100</v>
      </c>
      <c r="F62" s="92"/>
      <c r="G62" s="93">
        <f t="shared" si="0"/>
        <v>25100</v>
      </c>
    </row>
    <row r="63" spans="1:8" s="60" customFormat="1" ht="67.5" x14ac:dyDescent="0.2">
      <c r="A63" s="86"/>
      <c r="B63" s="61" t="s">
        <v>72</v>
      </c>
      <c r="C63" s="90" t="s">
        <v>50</v>
      </c>
      <c r="D63" s="71" t="s">
        <v>53</v>
      </c>
      <c r="E63" s="91">
        <f>E62*220</f>
        <v>5522000</v>
      </c>
      <c r="F63" s="91"/>
      <c r="G63" s="93">
        <f>E63+F63</f>
        <v>5522000</v>
      </c>
    </row>
    <row r="64" spans="1:8" s="60" customFormat="1" ht="13.5" x14ac:dyDescent="0.2">
      <c r="A64" s="84">
        <v>3</v>
      </c>
      <c r="B64" s="85" t="s">
        <v>25</v>
      </c>
      <c r="C64" s="71"/>
      <c r="D64" s="71"/>
      <c r="E64" s="71"/>
      <c r="F64" s="71"/>
      <c r="G64" s="94"/>
    </row>
    <row r="65" spans="1:9" s="60" customFormat="1" ht="28.5" customHeight="1" x14ac:dyDescent="0.2">
      <c r="A65" s="71"/>
      <c r="B65" s="61" t="s">
        <v>63</v>
      </c>
      <c r="C65" s="90" t="s">
        <v>51</v>
      </c>
      <c r="D65" s="71" t="s">
        <v>53</v>
      </c>
      <c r="E65" s="71">
        <f>ROUND(E61/E56,0)</f>
        <v>144</v>
      </c>
      <c r="F65" s="71"/>
      <c r="G65" s="89">
        <f t="shared" si="0"/>
        <v>144</v>
      </c>
    </row>
    <row r="66" spans="1:9" s="60" customFormat="1" ht="36.75" hidden="1" customHeight="1" x14ac:dyDescent="0.2">
      <c r="A66" s="71"/>
      <c r="B66" s="49" t="s">
        <v>75</v>
      </c>
      <c r="C66" s="95" t="s">
        <v>50</v>
      </c>
      <c r="D66" s="96" t="s">
        <v>53</v>
      </c>
      <c r="E66" s="97"/>
      <c r="F66" s="98"/>
      <c r="G66" s="89">
        <f t="shared" si="0"/>
        <v>0</v>
      </c>
    </row>
    <row r="67" spans="1:9" s="60" customFormat="1" ht="57.75" customHeight="1" x14ac:dyDescent="0.2">
      <c r="A67" s="71"/>
      <c r="B67" s="61" t="s">
        <v>73</v>
      </c>
      <c r="C67" s="90" t="s">
        <v>51</v>
      </c>
      <c r="D67" s="71" t="s">
        <v>53</v>
      </c>
      <c r="E67" s="71">
        <f>ROUND(E62/E57,0)</f>
        <v>5020</v>
      </c>
      <c r="F67" s="71"/>
      <c r="G67" s="89">
        <f t="shared" si="0"/>
        <v>5020</v>
      </c>
    </row>
    <row r="68" spans="1:9" s="60" customFormat="1" ht="13.5" x14ac:dyDescent="0.2">
      <c r="A68" s="84">
        <v>4</v>
      </c>
      <c r="B68" s="85" t="s">
        <v>26</v>
      </c>
      <c r="C68" s="71"/>
      <c r="D68" s="71"/>
      <c r="E68" s="71"/>
      <c r="F68" s="71"/>
      <c r="G68" s="94"/>
    </row>
    <row r="69" spans="1:9" s="60" customFormat="1" ht="33.75" customHeight="1" x14ac:dyDescent="0.2">
      <c r="A69" s="84"/>
      <c r="B69" s="86" t="s">
        <v>65</v>
      </c>
      <c r="C69" s="90" t="s">
        <v>52</v>
      </c>
      <c r="D69" s="71" t="s">
        <v>53</v>
      </c>
      <c r="E69" s="71">
        <f>ROUND(E61/H61*100,0)</f>
        <v>150</v>
      </c>
      <c r="F69" s="71"/>
      <c r="G69" s="89">
        <f>E69+F69</f>
        <v>150</v>
      </c>
    </row>
    <row r="70" spans="1:9" s="60" customFormat="1" ht="54" customHeight="1" x14ac:dyDescent="0.2">
      <c r="A70" s="71"/>
      <c r="B70" s="99" t="s">
        <v>71</v>
      </c>
      <c r="C70" s="95" t="s">
        <v>52</v>
      </c>
      <c r="D70" s="96" t="s">
        <v>53</v>
      </c>
      <c r="E70" s="100">
        <v>100</v>
      </c>
      <c r="F70" s="101"/>
      <c r="G70" s="102">
        <v>100</v>
      </c>
      <c r="H70" s="103"/>
      <c r="I70" s="103"/>
    </row>
    <row r="71" spans="1:9" ht="47.25" customHeight="1" x14ac:dyDescent="0.25">
      <c r="A71" s="46"/>
    </row>
    <row r="72" spans="1:9" ht="15.75" customHeight="1" x14ac:dyDescent="0.25">
      <c r="A72" s="104" t="s">
        <v>47</v>
      </c>
      <c r="B72" s="104"/>
      <c r="C72" s="104"/>
      <c r="D72" s="6"/>
    </row>
    <row r="73" spans="1:9" ht="13.5" customHeight="1" x14ac:dyDescent="0.25">
      <c r="A73" s="104"/>
      <c r="B73" s="104"/>
      <c r="C73" s="104"/>
      <c r="D73" s="105"/>
      <c r="E73" s="106"/>
      <c r="F73" s="8" t="s">
        <v>81</v>
      </c>
      <c r="G73" s="8"/>
    </row>
    <row r="74" spans="1:9" ht="12" customHeight="1" x14ac:dyDescent="0.25">
      <c r="A74" s="107"/>
      <c r="B74" s="58"/>
      <c r="D74" s="108" t="s">
        <v>27</v>
      </c>
      <c r="F74" s="9" t="s">
        <v>80</v>
      </c>
      <c r="G74" s="9"/>
    </row>
    <row r="75" spans="1:9" ht="12" customHeight="1" x14ac:dyDescent="0.25">
      <c r="A75" s="42" t="s">
        <v>28</v>
      </c>
      <c r="B75" s="42"/>
      <c r="C75" s="65"/>
      <c r="D75" s="65"/>
    </row>
    <row r="76" spans="1:9" x14ac:dyDescent="0.25">
      <c r="A76" s="66" t="s">
        <v>48</v>
      </c>
      <c r="B76" s="45"/>
      <c r="C76" s="65"/>
      <c r="D76" s="65"/>
    </row>
    <row r="77" spans="1:9" ht="17.25" customHeight="1" x14ac:dyDescent="0.25">
      <c r="A77" s="104" t="s">
        <v>49</v>
      </c>
      <c r="B77" s="104"/>
      <c r="C77" s="104"/>
      <c r="D77" s="109"/>
      <c r="E77" s="106"/>
      <c r="F77" s="8" t="s">
        <v>79</v>
      </c>
      <c r="G77" s="8"/>
    </row>
    <row r="78" spans="1:9" ht="11.25" customHeight="1" x14ac:dyDescent="0.25">
      <c r="A78" s="6"/>
      <c r="B78" s="58"/>
      <c r="C78" s="58"/>
      <c r="D78" s="108" t="s">
        <v>27</v>
      </c>
      <c r="F78" s="9" t="str">
        <f>F74</f>
        <v>(Власне ім'я, ПРІЗВИЩЕ)</v>
      </c>
      <c r="G78" s="9"/>
    </row>
    <row r="79" spans="1:9" x14ac:dyDescent="0.25">
      <c r="A79" s="110" t="s">
        <v>67</v>
      </c>
    </row>
    <row r="80" spans="1:9" x14ac:dyDescent="0.25">
      <c r="A80" s="111" t="s">
        <v>34</v>
      </c>
    </row>
  </sheetData>
  <mergeCells count="54">
    <mergeCell ref="E9:G9"/>
    <mergeCell ref="F1:G3"/>
    <mergeCell ref="E5:G5"/>
    <mergeCell ref="E6:G6"/>
    <mergeCell ref="E7:G7"/>
    <mergeCell ref="E8:G8"/>
    <mergeCell ref="E18:F18"/>
    <mergeCell ref="K18:M18"/>
    <mergeCell ref="N18:O18"/>
    <mergeCell ref="A11:G11"/>
    <mergeCell ref="A12:G12"/>
    <mergeCell ref="C14:F14"/>
    <mergeCell ref="L14:M14"/>
    <mergeCell ref="O14:P14"/>
    <mergeCell ref="D15:E15"/>
    <mergeCell ref="I15:K15"/>
    <mergeCell ref="L15:M15"/>
    <mergeCell ref="O15:P15"/>
    <mergeCell ref="C16:F16"/>
    <mergeCell ref="D17:E17"/>
    <mergeCell ref="I17:K17"/>
    <mergeCell ref="L17:M17"/>
    <mergeCell ref="O17:P17"/>
    <mergeCell ref="B30:G30"/>
    <mergeCell ref="E19:F19"/>
    <mergeCell ref="K19:L19"/>
    <mergeCell ref="M19:O19"/>
    <mergeCell ref="B20:G20"/>
    <mergeCell ref="B21:G21"/>
    <mergeCell ref="B22:G22"/>
    <mergeCell ref="B24:G24"/>
    <mergeCell ref="B25:G25"/>
    <mergeCell ref="C27:F27"/>
    <mergeCell ref="B28:G28"/>
    <mergeCell ref="B29:G29"/>
    <mergeCell ref="H70:I70"/>
    <mergeCell ref="B34:C34"/>
    <mergeCell ref="B35:C35"/>
    <mergeCell ref="B36:C36"/>
    <mergeCell ref="B37:C37"/>
    <mergeCell ref="A38:C38"/>
    <mergeCell ref="B40:G40"/>
    <mergeCell ref="B42:C42"/>
    <mergeCell ref="B43:C43"/>
    <mergeCell ref="B44:C44"/>
    <mergeCell ref="A45:C45"/>
    <mergeCell ref="B47:G47"/>
    <mergeCell ref="F78:G78"/>
    <mergeCell ref="A72:C73"/>
    <mergeCell ref="F73:G73"/>
    <mergeCell ref="F74:G74"/>
    <mergeCell ref="A75:B75"/>
    <mergeCell ref="A77:C77"/>
    <mergeCell ref="F77:G77"/>
  </mergeCells>
  <pageMargins left="0.70866141732283472" right="0.15748031496062992" top="1.0236220472440944" bottom="0.35433070866141736" header="0.31496062992125984" footer="0.31496062992125984"/>
  <pageSetup paperSize="9" scale="90" orientation="landscape" verticalDpi="300" r:id="rId1"/>
  <rowBreaks count="3" manualBreakCount="3">
    <brk id="21" max="6" man="1"/>
    <brk id="52" max="6" man="1"/>
    <brk id="6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1910160</vt:lpstr>
      <vt:lpstr>'1910160'!Область_друку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2024-02-28T14:38:26Z</cp:lastPrinted>
  <dcterms:created xsi:type="dcterms:W3CDTF">2018-12-28T08:43:53Z</dcterms:created>
  <dcterms:modified xsi:type="dcterms:W3CDTF">2024-02-28T14:44:47Z</dcterms:modified>
</cp:coreProperties>
</file>