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2308\Паспорти економіка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G86" i="4" l="1"/>
  <c r="E86" i="4"/>
  <c r="G85" i="4"/>
  <c r="E85" i="4"/>
  <c r="F57" i="4"/>
  <c r="G101" i="4"/>
  <c r="G100" i="4"/>
  <c r="G99" i="4"/>
  <c r="G92" i="4"/>
  <c r="G93" i="4"/>
  <c r="G91" i="4"/>
  <c r="D50" i="4"/>
  <c r="F49" i="4"/>
  <c r="E83" i="4"/>
  <c r="G83" i="4"/>
  <c r="E82" i="4"/>
  <c r="G82" i="4"/>
  <c r="E81" i="4"/>
  <c r="G81" i="4"/>
  <c r="D56" i="4"/>
  <c r="G68" i="4"/>
  <c r="F47" i="4"/>
  <c r="E50" i="4"/>
  <c r="G115" i="4"/>
  <c r="G111" i="4"/>
  <c r="E56" i="4"/>
  <c r="E59" i="4"/>
  <c r="F46" i="4"/>
  <c r="G88" i="4"/>
  <c r="G75" i="4"/>
  <c r="G74" i="4"/>
  <c r="F48" i="4"/>
  <c r="D58" i="4"/>
  <c r="E109" i="4"/>
  <c r="E113" i="4"/>
  <c r="G113" i="4"/>
  <c r="E58" i="4"/>
  <c r="F109" i="4"/>
  <c r="G67" i="4"/>
  <c r="F58" i="4"/>
  <c r="D59" i="4"/>
  <c r="G109" i="4"/>
  <c r="F50" i="4"/>
  <c r="F56" i="4"/>
  <c r="F59" i="4"/>
</calcChain>
</file>

<file path=xl/sharedStrings.xml><?xml version="1.0" encoding="utf-8"?>
<sst xmlns="http://schemas.openxmlformats.org/spreadsheetml/2006/main" count="222" uniqueCount="128">
  <si>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</si>
  <si>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</si>
  <si>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</si>
  <si>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</si>
  <si>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</si>
  <si>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</si>
  <si>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</si>
  <si>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</si>
  <si>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</si>
  <si>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</si>
  <si>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</si>
  <si>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</si>
  <si>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</si>
  <si>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</si>
  <si>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</si>
  <si>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</si>
  <si>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</si>
  <si>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</si>
  <si>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</si>
  <si>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</si>
  <si>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</si>
  <si>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</si>
  <si>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</si>
  <si>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</si>
  <si>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</si>
  <si>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</si>
  <si>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</si>
  <si>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</si>
  <si>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</si>
  <si>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</si>
  <si>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</si>
  <si>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</si>
  <si>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</si>
  <si>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</si>
  <si>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</si>
  <si>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</si>
  <si>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</si>
  <si>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</si>
  <si>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</si>
  <si>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</si>
  <si>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</si>
  <si>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</si>
  <si>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</si>
  <si>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</si>
  <si>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</si>
  <si>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</si>
  <si>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</si>
  <si>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</si>
  <si>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</si>
  <si>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</si>
  <si>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</si>
  <si>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</si>
  <si>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</si>
  <si>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</si>
  <si>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</si>
  <si>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</si>
  <si>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</si>
  <si>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</si>
  <si>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</si>
  <si>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</si>
  <si>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</si>
  <si>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</si>
  <si>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</si>
  <si>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</si>
  <si>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</si>
  <si>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</si>
  <si>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</si>
  <si>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</si>
  <si>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</si>
  <si>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</si>
  <si>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</si>
  <si>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Кількість заходів</t>
  </si>
  <si>
    <t>Кількість запланованих заходів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</si>
  <si>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</si>
  <si>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</si>
  <si>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</si>
  <si>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</si>
  <si>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</si>
  <si>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</si>
  <si>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</si>
  <si>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обсяг видатків на заходи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</si>
  <si>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</si>
  <si>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</si>
  <si>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</si>
  <si>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</si>
  <si>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В.о. начальника управління економіки</t>
  </si>
  <si>
    <t>Наталія САХАРОВА</t>
  </si>
  <si>
    <t>Сергій ЯМЧУК</t>
  </si>
  <si>
    <t>обсяг видатків на придбання презентаційної продукції</t>
  </si>
  <si>
    <t>Кількість одиниць презентаційної продукції</t>
  </si>
  <si>
    <t>Підтримка підприємництва Хмельницької міської територіальної громади</t>
  </si>
  <si>
    <t>(Власне ім'я, ПРІЗВИЩЕ)</t>
  </si>
  <si>
    <t>бюджетної програми місцевого бюджету на 2024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</si>
  <si>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2024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</si>
  <si>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запланована кількість суб'єктів підприємницької діяльності, які отримають часткове відшкодування відсоткових ставок</t>
  </si>
  <si>
    <t>Середні витрати на відшкодування відсоткових ставок одному суб'єкту підприємництва</t>
  </si>
  <si>
    <t>Дата погодження "    "                                 2024р.</t>
  </si>
  <si>
    <t>Програма  розвитку підприємництва  Хмельницької міської територіальної громади на 2022-2025 роки (із змінами)</t>
  </si>
  <si>
    <t>Програма створення та розвитку індустріального парку "Хмельницький" (зі змінами )</t>
  </si>
  <si>
    <t>Пошук та залучення учасників індустріального парку "Хмельницький"</t>
  </si>
  <si>
    <t xml:space="preserve">Грантова підтримка інноваційних проектів для підвищення обороноздатності України </t>
  </si>
  <si>
    <t>обсяг видатків на часткове відшкодування участі товаровиробників у ярмарково-виставкових заходах</t>
  </si>
  <si>
    <t>запланована кількість суб'єктів підприємницької діяльності, які отримають часткове відшкодування участі товаровиробників у ярмарково-виставкових заходах</t>
  </si>
  <si>
    <t>Середні витрати на часткове відшкодування участі у ярмарково-виставкових заходах на одного суб'єкта підприємництва</t>
  </si>
  <si>
    <t xml:space="preserve"> Грантова підтримка інноваційних проектів для підвищення обороноздатності України</t>
  </si>
  <si>
    <t xml:space="preserve"> </t>
  </si>
  <si>
    <t xml:space="preserve">Обсяг видатків на грантову підтримку розробок або вдосконалення програмного забезпечення для засобів протидії (оборони).  </t>
  </si>
  <si>
    <t>Обсяг видатків на грантове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</si>
  <si>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Обсяг видатків на грантову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</si>
  <si>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Планова кількість грантоотримувачів на підтримку розробок або вдосконалення програмного забезпечення для засобів протидії (оборони).  </t>
  </si>
  <si>
    <t>Планова кількість грантоотримувачів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</si>
  <si>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Планова кількість грантоотримувачів на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</si>
  <si>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середні витрати на виплату грантоотимувачам грантової підтримки  на розробки або вдосконалення програмного забезпечення для засобів протидії (оборони). </t>
  </si>
  <si>
    <t>середні витрати на виплату грантоотримувачам  грантової підтримки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</si>
  <si>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середні витрати на виплату грантоотримувачам  грантової підтримки на розробки та виготовлення електронних компонентів, електронних приладів та інших механізмів для засобів протидії (оборони).</t>
  </si>
  <si>
    <t>Відсоток фактично профінансованих грантів на розробки або вдосконалення програмного забезпечення для засобів протидії (оборони) до запланованих</t>
  </si>
  <si>
    <t>Відсоток фактично профінансованих грантів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 до запланованих</t>
  </si>
  <si>
    <t>Відсоток фактично профінансованих грантів на розробки та виготовлення електронних компонентів, електронних приладів та інших механізмів для засобів протидії (оборони). до запланованих</t>
  </si>
  <si>
    <t>Обсяг бюджетних призначень / бюджетних асигнувань - 11 948 500,00 гривень, у тому числі загального фонду - 11 948 500,00 гривень та спеціального фонду - __ гривень.</t>
  </si>
  <si>
    <t>обсяг видатків на часткове відшкодування витрат суб'єктам господарювання на купівлю засобів супутникового зв'язку для безперешкодного доступу до інтернету</t>
  </si>
  <si>
    <t>обсяг видатків на часткове відшкодування вартості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</si>
  <si>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кількість СПД, які отримали  часткове відшкодування витрат суб'єктам господарювання на купівлю засобів супутникового зв'язку для безперешкодного доступу до інтернету</t>
  </si>
  <si>
    <t>кількість СПД, які отримали часткове відшкодування вартості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</si>
  <si>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середні витрати на одного суб'єкта підприємництва (часткове відшкодування вартості супутникового зв'язку)</t>
  </si>
  <si>
    <t>середні витрати на одного суб'єкта підприємництва (часткове відшкодування вартості генераторів, інверторно-акумуляторних систем безперебійного живлення, засобів супутникового зв'язку)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</si>
  <si>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 зі змінами, 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21.12.2023 року №15 "Про бюджет Хмельницької міської територіальної громади на 2024 рік",  рішення сесії Хмельницької міської ради №13 від 13.03.2024р. "Про внесення змін до бюджету Хмельницької міської територіальної громади на 2024 рік", рішення сесії Хмельницької міської ради від 13.03.2024р. № 11 "Про затвердження Програми грантової підтримки інноваційних проектів для підвищення обороноздатності України на 2024-2025 роки", рішення сесії Хмельницької міської ради від 16.08.2024р. №6 "Про внесення змін до бюджету Хмельницької міської територіальної громади на 2024 рік", рішення сесії Хмельницької міської ради від 16.08.2024 №11 "Про внесення змін до Програми грантової підтримки інноваційних проєктів для підвищення обороноздатності України на 2024-2025 роки", рішення сесії Хмельницької міської ради від 16.08.2024р. № 10 "Про внесення змін до Програми розвитку підприємництва Хмельницької міської територіальної громади на 2022-2025 роки"</t>
  </si>
  <si>
    <t>Програма грантової підтримки інноваційних проектів для підвищення обороноздатності України на 2024-2025 роки (із змінами)</t>
  </si>
  <si>
    <t xml:space="preserve">від "22" серпня  2024 р. N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</si>
</sst>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3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workbookViewId="0">
      <selection activeCell="K17" sqref="K17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2" t="s">
        <v>37</v>
      </c>
      <c r="G1" s="73"/>
    </row>
    <row r="2" spans="1:7" x14ac:dyDescent="0.25">
      <c r="F2" s="73"/>
      <c r="G2" s="73"/>
    </row>
    <row r="3" spans="1:7" ht="29.25" customHeight="1" x14ac:dyDescent="0.25">
      <c r="F3" s="73"/>
      <c r="G3" s="73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4" t="s">
        <v>1</v>
      </c>
      <c r="F5" s="74"/>
      <c r="G5" s="74"/>
    </row>
    <row r="6" spans="1:7" ht="15.75" x14ac:dyDescent="0.25">
      <c r="A6" s="14"/>
      <c r="B6" s="14"/>
      <c r="E6" s="75" t="s">
        <v>47</v>
      </c>
      <c r="F6" s="75"/>
      <c r="G6" s="75"/>
    </row>
    <row r="7" spans="1:7" ht="12" customHeight="1" x14ac:dyDescent="0.25">
      <c r="A7" s="14"/>
      <c r="E7" s="76" t="s">
        <v>2</v>
      </c>
      <c r="F7" s="76"/>
      <c r="G7" s="76"/>
    </row>
    <row r="8" spans="1:7" ht="14.25" customHeight="1" x14ac:dyDescent="0.25">
      <c r="A8" s="14"/>
      <c r="E8" s="81" t="s">
        <v>127</v>
      </c>
      <c r="F8" s="81"/>
      <c r="G8" s="81"/>
    </row>
    <row r="9" spans="1:7" ht="8.25" customHeight="1" x14ac:dyDescent="0.25"/>
    <row r="10" spans="1:7" ht="15.75" x14ac:dyDescent="0.25">
      <c r="A10" s="85" t="s">
        <v>3</v>
      </c>
      <c r="B10" s="85"/>
      <c r="C10" s="85"/>
      <c r="D10" s="85"/>
      <c r="E10" s="85"/>
      <c r="F10" s="85"/>
      <c r="G10" s="85"/>
    </row>
    <row r="11" spans="1:7" ht="15.75" x14ac:dyDescent="0.25">
      <c r="A11" s="85" t="s">
        <v>92</v>
      </c>
      <c r="B11" s="85"/>
      <c r="C11" s="85"/>
      <c r="D11" s="85"/>
      <c r="E11" s="85"/>
      <c r="F11" s="85"/>
      <c r="G11" s="85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79" t="s">
        <v>47</v>
      </c>
      <c r="D14" s="79"/>
      <c r="E14" s="79"/>
      <c r="F14" s="79"/>
      <c r="G14" s="22">
        <v>39816211</v>
      </c>
    </row>
    <row r="15" spans="1:7" ht="34.5" customHeight="1" x14ac:dyDescent="0.25">
      <c r="A15" s="16"/>
      <c r="B15" s="37" t="s">
        <v>42</v>
      </c>
      <c r="C15" s="80" t="s">
        <v>2</v>
      </c>
      <c r="D15" s="80"/>
      <c r="E15" s="80"/>
      <c r="F15" s="80"/>
      <c r="G15" s="23" t="s">
        <v>39</v>
      </c>
    </row>
    <row r="16" spans="1:7" x14ac:dyDescent="0.25">
      <c r="A16" s="17" t="s">
        <v>40</v>
      </c>
      <c r="B16" s="40">
        <v>2710000</v>
      </c>
      <c r="C16" s="79" t="s">
        <v>47</v>
      </c>
      <c r="D16" s="79"/>
      <c r="E16" s="79"/>
      <c r="F16" s="79"/>
      <c r="G16" s="24">
        <v>39816211</v>
      </c>
    </row>
    <row r="17" spans="1:19" ht="33" customHeight="1" x14ac:dyDescent="0.25">
      <c r="A17" s="16"/>
      <c r="B17" s="20" t="s">
        <v>42</v>
      </c>
      <c r="C17" s="80" t="s">
        <v>30</v>
      </c>
      <c r="D17" s="80"/>
      <c r="E17" s="80"/>
      <c r="F17" s="80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86" t="s">
        <v>62</v>
      </c>
      <c r="F18" s="86"/>
      <c r="G18" s="54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80" t="s">
        <v>45</v>
      </c>
      <c r="F19" s="80"/>
      <c r="G19" s="21" t="s">
        <v>46</v>
      </c>
    </row>
    <row r="20" spans="1:19" ht="29.25" customHeight="1" x14ac:dyDescent="0.25">
      <c r="A20" s="12" t="s">
        <v>4</v>
      </c>
      <c r="B20" s="70" t="s">
        <v>118</v>
      </c>
      <c r="C20" s="70"/>
      <c r="D20" s="70"/>
      <c r="E20" s="70"/>
      <c r="F20" s="70"/>
      <c r="G20" s="70"/>
    </row>
    <row r="21" spans="1:19" ht="143.25" customHeight="1" x14ac:dyDescent="0.25">
      <c r="A21" s="12" t="s">
        <v>5</v>
      </c>
      <c r="B21" s="77" t="s">
        <v>93</v>
      </c>
      <c r="C21" s="77"/>
      <c r="D21" s="77"/>
      <c r="E21" s="77"/>
      <c r="F21" s="77"/>
      <c r="G21" s="77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226.5" customHeight="1" x14ac:dyDescent="0.25">
      <c r="A22" s="36"/>
      <c r="B22" s="77" t="s">
        <v>125</v>
      </c>
      <c r="C22" s="77"/>
      <c r="D22" s="77"/>
      <c r="E22" s="77"/>
      <c r="F22" s="77"/>
      <c r="G22" s="77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70" t="s">
        <v>31</v>
      </c>
      <c r="C23" s="70"/>
      <c r="D23" s="70"/>
      <c r="E23" s="70"/>
      <c r="F23" s="70"/>
      <c r="G23" s="70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87" t="s">
        <v>32</v>
      </c>
      <c r="C25" s="87"/>
      <c r="D25" s="87"/>
      <c r="E25" s="87"/>
      <c r="F25" s="87"/>
      <c r="G25" s="87"/>
    </row>
    <row r="26" spans="1:19" ht="15.75" x14ac:dyDescent="0.25">
      <c r="A26" s="10">
        <v>1</v>
      </c>
      <c r="B26" s="71" t="s">
        <v>63</v>
      </c>
      <c r="C26" s="71"/>
      <c r="D26" s="71"/>
      <c r="E26" s="71"/>
      <c r="F26" s="71"/>
      <c r="G26" s="71"/>
    </row>
    <row r="27" spans="1:19" ht="15.75" x14ac:dyDescent="0.25">
      <c r="A27" s="35">
        <v>2</v>
      </c>
      <c r="B27" s="71" t="s">
        <v>64</v>
      </c>
      <c r="C27" s="71"/>
      <c r="D27" s="71"/>
      <c r="E27" s="71"/>
      <c r="F27" s="71"/>
      <c r="G27" s="71"/>
    </row>
    <row r="28" spans="1:19" ht="15.75" x14ac:dyDescent="0.25">
      <c r="A28" s="35">
        <v>3</v>
      </c>
      <c r="B28" s="71" t="s">
        <v>65</v>
      </c>
      <c r="C28" s="71"/>
      <c r="D28" s="71"/>
      <c r="E28" s="71"/>
      <c r="F28" s="71"/>
      <c r="G28" s="71"/>
    </row>
    <row r="29" spans="1:19" ht="15.75" x14ac:dyDescent="0.25">
      <c r="A29" s="46">
        <v>4</v>
      </c>
      <c r="B29" s="71" t="s">
        <v>66</v>
      </c>
      <c r="C29" s="71"/>
      <c r="D29" s="71"/>
      <c r="E29" s="71"/>
      <c r="F29" s="71"/>
      <c r="G29" s="71"/>
    </row>
    <row r="30" spans="1:19" ht="15.75" x14ac:dyDescent="0.25">
      <c r="A30" s="46">
        <v>5</v>
      </c>
      <c r="B30" s="71" t="s">
        <v>67</v>
      </c>
      <c r="C30" s="71"/>
      <c r="D30" s="71"/>
      <c r="E30" s="71"/>
      <c r="F30" s="71"/>
      <c r="G30" s="71"/>
    </row>
    <row r="31" spans="1:19" ht="15.75" x14ac:dyDescent="0.25">
      <c r="A31" s="46">
        <v>6</v>
      </c>
      <c r="B31" s="71" t="s">
        <v>68</v>
      </c>
      <c r="C31" s="71"/>
      <c r="D31" s="71"/>
      <c r="E31" s="71"/>
      <c r="F31" s="71"/>
      <c r="G31" s="71"/>
    </row>
    <row r="32" spans="1:19" ht="15.75" x14ac:dyDescent="0.25">
      <c r="A32" s="46">
        <v>7</v>
      </c>
      <c r="B32" s="71" t="s">
        <v>69</v>
      </c>
      <c r="C32" s="71"/>
      <c r="D32" s="71"/>
      <c r="E32" s="71"/>
      <c r="F32" s="71"/>
      <c r="G32" s="71"/>
    </row>
    <row r="33" spans="1:7" ht="15" customHeight="1" x14ac:dyDescent="0.25">
      <c r="A33" s="46">
        <v>8</v>
      </c>
      <c r="B33" s="71" t="s">
        <v>70</v>
      </c>
      <c r="C33" s="71"/>
      <c r="D33" s="71"/>
      <c r="E33" s="71"/>
      <c r="F33" s="71"/>
      <c r="G33" s="71"/>
    </row>
    <row r="34" spans="1:7" ht="3.75" hidden="1" customHeight="1" x14ac:dyDescent="0.25">
      <c r="A34" s="47"/>
      <c r="B34" s="48"/>
      <c r="C34" s="48"/>
      <c r="D34" s="48"/>
      <c r="E34" s="48"/>
      <c r="F34" s="48"/>
      <c r="G34" s="48"/>
    </row>
    <row r="35" spans="1:7" ht="45.75" customHeight="1" x14ac:dyDescent="0.25">
      <c r="A35" s="6" t="s">
        <v>7</v>
      </c>
      <c r="B35" s="78" t="s">
        <v>83</v>
      </c>
      <c r="C35" s="78"/>
      <c r="D35" s="78"/>
      <c r="E35" s="78"/>
      <c r="F35" s="78"/>
      <c r="G35" s="78"/>
    </row>
    <row r="36" spans="1:7" ht="15.75" x14ac:dyDescent="0.25">
      <c r="A36" s="12" t="s">
        <v>10</v>
      </c>
      <c r="B36" s="70" t="s">
        <v>33</v>
      </c>
      <c r="C36" s="70"/>
      <c r="D36" s="70"/>
      <c r="E36" s="70"/>
      <c r="F36" s="70"/>
      <c r="G36" s="70"/>
    </row>
    <row r="37" spans="1:7" ht="15.75" x14ac:dyDescent="0.25">
      <c r="A37" s="10" t="s">
        <v>8</v>
      </c>
      <c r="B37" s="87" t="s">
        <v>9</v>
      </c>
      <c r="C37" s="87"/>
      <c r="D37" s="87"/>
      <c r="E37" s="87"/>
      <c r="F37" s="87"/>
      <c r="G37" s="87"/>
    </row>
    <row r="38" spans="1:7" ht="15.75" x14ac:dyDescent="0.25">
      <c r="A38" s="10">
        <v>1</v>
      </c>
      <c r="B38" s="71" t="s">
        <v>84</v>
      </c>
      <c r="C38" s="71"/>
      <c r="D38" s="71"/>
      <c r="E38" s="71"/>
      <c r="F38" s="71"/>
      <c r="G38" s="71"/>
    </row>
    <row r="39" spans="1:7" ht="15.75" x14ac:dyDescent="0.25">
      <c r="A39" s="35">
        <v>2</v>
      </c>
      <c r="B39" s="71" t="s">
        <v>99</v>
      </c>
      <c r="C39" s="71"/>
      <c r="D39" s="71"/>
      <c r="E39" s="71"/>
      <c r="F39" s="71"/>
      <c r="G39" s="71"/>
    </row>
    <row r="40" spans="1:7" ht="15" customHeight="1" x14ac:dyDescent="0.25">
      <c r="A40" s="56">
        <v>3</v>
      </c>
      <c r="B40" s="71" t="s">
        <v>100</v>
      </c>
      <c r="C40" s="71"/>
      <c r="D40" s="71"/>
      <c r="E40" s="71"/>
      <c r="F40" s="71"/>
      <c r="G40" s="71"/>
    </row>
    <row r="41" spans="1:7" ht="15" customHeight="1" x14ac:dyDescent="0.25">
      <c r="A41" s="47"/>
      <c r="B41" s="48"/>
      <c r="C41" s="48"/>
      <c r="D41" s="48"/>
      <c r="E41" s="48"/>
      <c r="F41" s="48"/>
      <c r="G41" s="48"/>
    </row>
    <row r="42" spans="1:7" ht="16.5" customHeight="1" x14ac:dyDescent="0.25">
      <c r="A42" s="12" t="s">
        <v>16</v>
      </c>
      <c r="B42" s="7" t="s">
        <v>12</v>
      </c>
      <c r="C42" s="11"/>
      <c r="D42" s="11"/>
      <c r="E42" s="11"/>
      <c r="F42" s="11"/>
      <c r="G42" s="11"/>
    </row>
    <row r="43" spans="1:7" ht="9" customHeight="1" x14ac:dyDescent="0.25">
      <c r="A43" s="1"/>
      <c r="F43" s="31" t="s">
        <v>34</v>
      </c>
    </row>
    <row r="44" spans="1:7" ht="15.75" x14ac:dyDescent="0.25">
      <c r="A44" s="26" t="s">
        <v>8</v>
      </c>
      <c r="B44" s="87" t="s">
        <v>12</v>
      </c>
      <c r="C44" s="87"/>
      <c r="D44" s="26" t="s">
        <v>13</v>
      </c>
      <c r="E44" s="26" t="s">
        <v>14</v>
      </c>
      <c r="F44" s="26" t="s">
        <v>15</v>
      </c>
    </row>
    <row r="45" spans="1:7" ht="15.75" x14ac:dyDescent="0.25">
      <c r="A45" s="26">
        <v>1</v>
      </c>
      <c r="B45" s="87">
        <v>2</v>
      </c>
      <c r="C45" s="87"/>
      <c r="D45" s="26">
        <v>3</v>
      </c>
      <c r="E45" s="26">
        <v>4</v>
      </c>
      <c r="F45" s="26">
        <v>5</v>
      </c>
    </row>
    <row r="46" spans="1:7" ht="28.5" customHeight="1" x14ac:dyDescent="0.25">
      <c r="A46" s="35">
        <v>1</v>
      </c>
      <c r="B46" s="71" t="s">
        <v>90</v>
      </c>
      <c r="C46" s="71"/>
      <c r="D46" s="32">
        <v>2098500</v>
      </c>
      <c r="E46" s="32">
        <v>0</v>
      </c>
      <c r="F46" s="32">
        <f>E46+D46</f>
        <v>2098500</v>
      </c>
    </row>
    <row r="47" spans="1:7" ht="70.5" customHeight="1" x14ac:dyDescent="0.25">
      <c r="A47" s="51">
        <v>2</v>
      </c>
      <c r="B47" s="83" t="s">
        <v>79</v>
      </c>
      <c r="C47" s="84"/>
      <c r="D47" s="32">
        <v>800000</v>
      </c>
      <c r="E47" s="32">
        <v>0</v>
      </c>
      <c r="F47" s="32">
        <f>D47</f>
        <v>800000</v>
      </c>
    </row>
    <row r="48" spans="1:7" ht="30.75" customHeight="1" x14ac:dyDescent="0.25">
      <c r="A48" s="26">
        <v>3</v>
      </c>
      <c r="B48" s="82" t="s">
        <v>99</v>
      </c>
      <c r="C48" s="82"/>
      <c r="D48" s="32">
        <v>50000</v>
      </c>
      <c r="E48" s="32">
        <v>0</v>
      </c>
      <c r="F48" s="32">
        <f>E48+D48</f>
        <v>50000</v>
      </c>
    </row>
    <row r="49" spans="1:7" ht="46.5" customHeight="1" x14ac:dyDescent="0.25">
      <c r="A49" s="56">
        <v>4</v>
      </c>
      <c r="B49" s="82" t="s">
        <v>100</v>
      </c>
      <c r="C49" s="82"/>
      <c r="D49" s="32">
        <v>9000000</v>
      </c>
      <c r="E49" s="32">
        <v>0</v>
      </c>
      <c r="F49" s="32">
        <f>E49+D49</f>
        <v>9000000</v>
      </c>
    </row>
    <row r="50" spans="1:7" ht="15.75" customHeight="1" x14ac:dyDescent="0.25">
      <c r="A50" s="87" t="s">
        <v>15</v>
      </c>
      <c r="B50" s="87"/>
      <c r="C50" s="87"/>
      <c r="D50" s="32">
        <f>SUM(D46:D49)</f>
        <v>11948500</v>
      </c>
      <c r="E50" s="32">
        <f>E46+E47+E48</f>
        <v>0</v>
      </c>
      <c r="F50" s="32">
        <f>SUM(F46:F49)</f>
        <v>11948500</v>
      </c>
    </row>
    <row r="51" spans="1:7" ht="11.25" customHeight="1" x14ac:dyDescent="0.25">
      <c r="A51" s="1"/>
    </row>
    <row r="52" spans="1:7" ht="20.25" customHeight="1" x14ac:dyDescent="0.25">
      <c r="A52" s="27" t="s">
        <v>19</v>
      </c>
      <c r="B52" s="70" t="s">
        <v>17</v>
      </c>
      <c r="C52" s="70"/>
      <c r="D52" s="70"/>
      <c r="E52" s="70"/>
      <c r="F52" s="70"/>
      <c r="G52" s="70"/>
    </row>
    <row r="53" spans="1:7" ht="0.75" customHeight="1" x14ac:dyDescent="0.25">
      <c r="A53" s="1"/>
      <c r="F53" s="30" t="s">
        <v>11</v>
      </c>
    </row>
    <row r="54" spans="1:7" ht="30.75" customHeight="1" x14ac:dyDescent="0.25">
      <c r="A54" s="26" t="s">
        <v>8</v>
      </c>
      <c r="B54" s="87" t="s">
        <v>18</v>
      </c>
      <c r="C54" s="87"/>
      <c r="D54" s="26" t="s">
        <v>13</v>
      </c>
      <c r="E54" s="26" t="s">
        <v>14</v>
      </c>
      <c r="F54" s="26" t="s">
        <v>15</v>
      </c>
    </row>
    <row r="55" spans="1:7" ht="15.75" x14ac:dyDescent="0.25">
      <c r="A55" s="26">
        <v>1</v>
      </c>
      <c r="B55" s="87">
        <v>2</v>
      </c>
      <c r="C55" s="87"/>
      <c r="D55" s="26">
        <v>3</v>
      </c>
      <c r="E55" s="26">
        <v>4</v>
      </c>
      <c r="F55" s="26">
        <v>5</v>
      </c>
    </row>
    <row r="56" spans="1:7" ht="51.75" customHeight="1" x14ac:dyDescent="0.25">
      <c r="A56" s="35">
        <v>1</v>
      </c>
      <c r="B56" s="71" t="s">
        <v>97</v>
      </c>
      <c r="C56" s="71"/>
      <c r="D56" s="32">
        <f>D46+D47</f>
        <v>2898500</v>
      </c>
      <c r="E56" s="32">
        <f>E46</f>
        <v>0</v>
      </c>
      <c r="F56" s="32">
        <f>E56+D56</f>
        <v>2898500</v>
      </c>
    </row>
    <row r="57" spans="1:7" ht="51.75" customHeight="1" x14ac:dyDescent="0.25">
      <c r="A57" s="56"/>
      <c r="B57" s="71" t="s">
        <v>126</v>
      </c>
      <c r="C57" s="71"/>
      <c r="D57" s="32">
        <v>9000000</v>
      </c>
      <c r="E57" s="32">
        <v>0</v>
      </c>
      <c r="F57" s="32">
        <f>D57</f>
        <v>9000000</v>
      </c>
    </row>
    <row r="58" spans="1:7" ht="49.5" customHeight="1" x14ac:dyDescent="0.25">
      <c r="A58" s="26">
        <v>2</v>
      </c>
      <c r="B58" s="71" t="s">
        <v>98</v>
      </c>
      <c r="C58" s="71"/>
      <c r="D58" s="32">
        <f>D48</f>
        <v>50000</v>
      </c>
      <c r="E58" s="32">
        <f>E48</f>
        <v>0</v>
      </c>
      <c r="F58" s="32">
        <f>E58+D58</f>
        <v>50000</v>
      </c>
    </row>
    <row r="59" spans="1:7" ht="15.75" customHeight="1" x14ac:dyDescent="0.25">
      <c r="A59" s="87" t="s">
        <v>15</v>
      </c>
      <c r="B59" s="87"/>
      <c r="C59" s="87"/>
      <c r="D59" s="32">
        <f>SUM(D56:D58)</f>
        <v>11948500</v>
      </c>
      <c r="E59" s="32">
        <f>E56+E58</f>
        <v>0</v>
      </c>
      <c r="F59" s="32">
        <f>SUM(F56:F58)</f>
        <v>11948500</v>
      </c>
    </row>
    <row r="60" spans="1:7" ht="1.5" customHeight="1" x14ac:dyDescent="0.25">
      <c r="A60" s="1"/>
    </row>
    <row r="61" spans="1:7" ht="15.75" x14ac:dyDescent="0.25">
      <c r="A61" s="12" t="s">
        <v>35</v>
      </c>
      <c r="B61" s="70" t="s">
        <v>20</v>
      </c>
      <c r="C61" s="70"/>
      <c r="D61" s="70"/>
      <c r="E61" s="70"/>
      <c r="F61" s="70"/>
      <c r="G61" s="70"/>
    </row>
    <row r="62" spans="1:7" ht="15.75" hidden="1" x14ac:dyDescent="0.25">
      <c r="A62" s="1"/>
    </row>
    <row r="63" spans="1:7" ht="24" customHeight="1" x14ac:dyDescent="0.25">
      <c r="A63" s="10" t="s">
        <v>8</v>
      </c>
      <c r="B63" s="10" t="s">
        <v>21</v>
      </c>
      <c r="C63" s="10" t="s">
        <v>22</v>
      </c>
      <c r="D63" s="10" t="s">
        <v>23</v>
      </c>
      <c r="E63" s="10" t="s">
        <v>13</v>
      </c>
      <c r="F63" s="10" t="s">
        <v>14</v>
      </c>
      <c r="G63" s="10" t="s">
        <v>15</v>
      </c>
    </row>
    <row r="64" spans="1:7" ht="15.75" x14ac:dyDescent="0.25">
      <c r="A64" s="10">
        <v>1</v>
      </c>
      <c r="B64" s="10">
        <v>2</v>
      </c>
      <c r="C64" s="10">
        <v>3</v>
      </c>
      <c r="D64" s="10">
        <v>4</v>
      </c>
      <c r="E64" s="10">
        <v>5</v>
      </c>
      <c r="F64" s="10">
        <v>6</v>
      </c>
      <c r="G64" s="10">
        <v>7</v>
      </c>
    </row>
    <row r="65" spans="1:7" ht="15.75" customHeight="1" x14ac:dyDescent="0.25">
      <c r="A65" s="43" t="s">
        <v>59</v>
      </c>
      <c r="B65" s="67" t="s">
        <v>90</v>
      </c>
      <c r="C65" s="68"/>
      <c r="D65" s="68"/>
      <c r="E65" s="68"/>
      <c r="F65" s="68"/>
      <c r="G65" s="69"/>
    </row>
    <row r="66" spans="1:7" ht="15.75" x14ac:dyDescent="0.25">
      <c r="A66" s="33">
        <v>1</v>
      </c>
      <c r="B66" s="34" t="s">
        <v>24</v>
      </c>
      <c r="C66" s="10"/>
      <c r="D66" s="10"/>
      <c r="E66" s="10"/>
      <c r="F66" s="10"/>
      <c r="G66" s="10"/>
    </row>
    <row r="67" spans="1:7" ht="15.75" x14ac:dyDescent="0.25">
      <c r="A67" s="10"/>
      <c r="B67" s="4" t="s">
        <v>80</v>
      </c>
      <c r="C67" s="10" t="s">
        <v>51</v>
      </c>
      <c r="D67" s="10" t="s">
        <v>52</v>
      </c>
      <c r="E67" s="32">
        <v>1053500</v>
      </c>
      <c r="F67" s="32">
        <v>0</v>
      </c>
      <c r="G67" s="32">
        <f>E67+F67</f>
        <v>1053500</v>
      </c>
    </row>
    <row r="68" spans="1:7" ht="47.25" x14ac:dyDescent="0.25">
      <c r="A68" s="51"/>
      <c r="B68" s="4" t="s">
        <v>82</v>
      </c>
      <c r="C68" s="51" t="s">
        <v>51</v>
      </c>
      <c r="D68" s="51" t="s">
        <v>52</v>
      </c>
      <c r="E68" s="32">
        <v>800000</v>
      </c>
      <c r="F68" s="32">
        <v>0</v>
      </c>
      <c r="G68" s="32">
        <f>E68</f>
        <v>800000</v>
      </c>
    </row>
    <row r="69" spans="1:7" ht="47.25" x14ac:dyDescent="0.25">
      <c r="A69" s="55"/>
      <c r="B69" s="4" t="s">
        <v>88</v>
      </c>
      <c r="C69" s="55" t="s">
        <v>51</v>
      </c>
      <c r="D69" s="55" t="s">
        <v>52</v>
      </c>
      <c r="E69" s="32">
        <v>225000</v>
      </c>
      <c r="F69" s="32">
        <v>0</v>
      </c>
      <c r="G69" s="32">
        <v>225000</v>
      </c>
    </row>
    <row r="70" spans="1:7" ht="78.75" x14ac:dyDescent="0.25">
      <c r="A70" s="56"/>
      <c r="B70" s="4" t="s">
        <v>101</v>
      </c>
      <c r="C70" s="56" t="s">
        <v>51</v>
      </c>
      <c r="D70" s="56" t="s">
        <v>52</v>
      </c>
      <c r="E70" s="32">
        <v>320000</v>
      </c>
      <c r="F70" s="32">
        <v>0</v>
      </c>
      <c r="G70" s="32">
        <v>320000</v>
      </c>
    </row>
    <row r="71" spans="1:7" ht="126" x14ac:dyDescent="0.25">
      <c r="A71" s="63"/>
      <c r="B71" s="4" t="s">
        <v>119</v>
      </c>
      <c r="C71" s="63" t="s">
        <v>51</v>
      </c>
      <c r="D71" s="63" t="s">
        <v>52</v>
      </c>
      <c r="E71" s="32">
        <v>100000</v>
      </c>
      <c r="F71" s="32">
        <v>0</v>
      </c>
      <c r="G71" s="32">
        <v>100000</v>
      </c>
    </row>
    <row r="72" spans="1:7" ht="157.5" x14ac:dyDescent="0.25">
      <c r="A72" s="63"/>
      <c r="B72" s="4" t="s">
        <v>120</v>
      </c>
      <c r="C72" s="63" t="s">
        <v>51</v>
      </c>
      <c r="D72" s="63" t="s">
        <v>52</v>
      </c>
      <c r="E72" s="32">
        <v>400000</v>
      </c>
      <c r="F72" s="32">
        <v>0</v>
      </c>
      <c r="G72" s="32">
        <v>400000</v>
      </c>
    </row>
    <row r="73" spans="1:7" ht="15.75" x14ac:dyDescent="0.25">
      <c r="A73" s="33">
        <v>2</v>
      </c>
      <c r="B73" s="34" t="s">
        <v>25</v>
      </c>
      <c r="C73" s="63"/>
      <c r="D73" s="63"/>
      <c r="E73" s="10"/>
      <c r="F73" s="10"/>
      <c r="G73" s="32"/>
    </row>
    <row r="74" spans="1:7" ht="31.5" customHeight="1" x14ac:dyDescent="0.25">
      <c r="A74" s="33"/>
      <c r="B74" s="49" t="s">
        <v>72</v>
      </c>
      <c r="C74" s="39" t="s">
        <v>55</v>
      </c>
      <c r="D74" s="29" t="s">
        <v>57</v>
      </c>
      <c r="E74" s="38">
        <v>15</v>
      </c>
      <c r="F74" s="29">
        <v>0</v>
      </c>
      <c r="G74" s="38">
        <f>E74</f>
        <v>15</v>
      </c>
    </row>
    <row r="75" spans="1:7" ht="103.5" customHeight="1" x14ac:dyDescent="0.25">
      <c r="A75" s="26"/>
      <c r="B75" s="49" t="s">
        <v>94</v>
      </c>
      <c r="C75" s="39" t="s">
        <v>56</v>
      </c>
      <c r="D75" s="46" t="s">
        <v>81</v>
      </c>
      <c r="E75" s="50">
        <v>6</v>
      </c>
      <c r="F75" s="38">
        <v>0</v>
      </c>
      <c r="G75" s="50">
        <f>E75</f>
        <v>6</v>
      </c>
    </row>
    <row r="76" spans="1:7" ht="31.5" x14ac:dyDescent="0.25">
      <c r="A76" s="55"/>
      <c r="B76" s="49" t="s">
        <v>89</v>
      </c>
      <c r="C76" s="39" t="s">
        <v>58</v>
      </c>
      <c r="D76" s="55" t="s">
        <v>57</v>
      </c>
      <c r="E76" s="50">
        <v>3000</v>
      </c>
      <c r="F76" s="38">
        <v>0</v>
      </c>
      <c r="G76" s="50">
        <v>3000</v>
      </c>
    </row>
    <row r="77" spans="1:7" ht="141.75" x14ac:dyDescent="0.25">
      <c r="A77" s="56"/>
      <c r="B77" s="49" t="s">
        <v>102</v>
      </c>
      <c r="C77" s="39" t="s">
        <v>58</v>
      </c>
      <c r="D77" s="56" t="s">
        <v>57</v>
      </c>
      <c r="E77" s="50">
        <v>6</v>
      </c>
      <c r="F77" s="38">
        <v>0</v>
      </c>
      <c r="G77" s="50">
        <v>6</v>
      </c>
    </row>
    <row r="78" spans="1:7" ht="141.75" x14ac:dyDescent="0.25">
      <c r="A78" s="63"/>
      <c r="B78" s="64" t="s">
        <v>121</v>
      </c>
      <c r="C78" s="39" t="s">
        <v>58</v>
      </c>
      <c r="D78" s="63" t="s">
        <v>57</v>
      </c>
      <c r="E78" s="50">
        <v>5</v>
      </c>
      <c r="F78" s="38">
        <v>0</v>
      </c>
      <c r="G78" s="50">
        <v>5</v>
      </c>
    </row>
    <row r="79" spans="1:7" ht="157.5" x14ac:dyDescent="0.25">
      <c r="A79" s="63"/>
      <c r="B79" s="64" t="s">
        <v>122</v>
      </c>
      <c r="C79" s="39" t="s">
        <v>58</v>
      </c>
      <c r="D79" s="63" t="s">
        <v>57</v>
      </c>
      <c r="E79" s="50">
        <v>14</v>
      </c>
      <c r="F79" s="38">
        <v>0</v>
      </c>
      <c r="G79" s="50">
        <v>14</v>
      </c>
    </row>
    <row r="80" spans="1:7" ht="15.75" x14ac:dyDescent="0.25">
      <c r="A80" s="33">
        <v>3</v>
      </c>
      <c r="B80" s="34" t="s">
        <v>26</v>
      </c>
      <c r="C80" s="10"/>
      <c r="D80" s="10"/>
      <c r="E80" s="10"/>
      <c r="F80" s="10"/>
      <c r="G80" s="10"/>
    </row>
    <row r="81" spans="1:7" ht="78.75" x14ac:dyDescent="0.25">
      <c r="A81" s="26"/>
      <c r="B81" s="44" t="s">
        <v>95</v>
      </c>
      <c r="C81" s="26" t="s">
        <v>55</v>
      </c>
      <c r="D81" s="26" t="s">
        <v>53</v>
      </c>
      <c r="E81" s="32">
        <f>E68/E75</f>
        <v>133333.33333333334</v>
      </c>
      <c r="F81" s="32">
        <v>0</v>
      </c>
      <c r="G81" s="32">
        <f>E81+F81</f>
        <v>133333.33333333334</v>
      </c>
    </row>
    <row r="82" spans="1:7" ht="31.5" customHeight="1" x14ac:dyDescent="0.25">
      <c r="A82" s="46"/>
      <c r="B82" s="44" t="s">
        <v>73</v>
      </c>
      <c r="C82" s="46" t="s">
        <v>55</v>
      </c>
      <c r="D82" s="46" t="s">
        <v>53</v>
      </c>
      <c r="E82" s="32">
        <f>E67/E74</f>
        <v>70233.333333333328</v>
      </c>
      <c r="F82" s="32">
        <v>0</v>
      </c>
      <c r="G82" s="32">
        <f>E82+F82</f>
        <v>70233.333333333328</v>
      </c>
    </row>
    <row r="83" spans="1:7" ht="45" customHeight="1" x14ac:dyDescent="0.25">
      <c r="A83" s="46"/>
      <c r="B83" s="44" t="s">
        <v>74</v>
      </c>
      <c r="C83" s="46" t="s">
        <v>55</v>
      </c>
      <c r="D83" s="46" t="s">
        <v>53</v>
      </c>
      <c r="E83" s="32">
        <f>E69/E76</f>
        <v>75</v>
      </c>
      <c r="F83" s="32">
        <v>0</v>
      </c>
      <c r="G83" s="32">
        <f>E83+F83</f>
        <v>75</v>
      </c>
    </row>
    <row r="84" spans="1:7" ht="94.5" x14ac:dyDescent="0.25">
      <c r="A84" s="56"/>
      <c r="B84" s="44" t="s">
        <v>103</v>
      </c>
      <c r="C84" s="56" t="s">
        <v>55</v>
      </c>
      <c r="D84" s="56" t="s">
        <v>53</v>
      </c>
      <c r="E84" s="32">
        <v>33333.33</v>
      </c>
      <c r="F84" s="32">
        <v>0</v>
      </c>
      <c r="G84" s="32">
        <v>33333.33</v>
      </c>
    </row>
    <row r="85" spans="1:7" ht="94.5" x14ac:dyDescent="0.25">
      <c r="A85" s="63"/>
      <c r="B85" s="49" t="s">
        <v>123</v>
      </c>
      <c r="C85" s="63" t="s">
        <v>55</v>
      </c>
      <c r="D85" s="63" t="s">
        <v>53</v>
      </c>
      <c r="E85" s="32">
        <f>E71/E78</f>
        <v>20000</v>
      </c>
      <c r="F85" s="32">
        <v>0</v>
      </c>
      <c r="G85" s="32">
        <f>E85</f>
        <v>20000</v>
      </c>
    </row>
    <row r="86" spans="1:7" ht="157.5" x14ac:dyDescent="0.25">
      <c r="A86" s="63"/>
      <c r="B86" s="49" t="s">
        <v>124</v>
      </c>
      <c r="C86" s="63" t="s">
        <v>55</v>
      </c>
      <c r="D86" s="63" t="s">
        <v>53</v>
      </c>
      <c r="E86" s="32">
        <f>E72/E79</f>
        <v>28571.428571428572</v>
      </c>
      <c r="F86" s="32">
        <v>0</v>
      </c>
      <c r="G86" s="32">
        <f>E86</f>
        <v>28571.428571428572</v>
      </c>
    </row>
    <row r="87" spans="1:7" ht="15.75" x14ac:dyDescent="0.25">
      <c r="A87" s="33">
        <v>4</v>
      </c>
      <c r="B87" s="34" t="s">
        <v>27</v>
      </c>
      <c r="C87" s="10"/>
      <c r="D87" s="10"/>
      <c r="E87" s="38"/>
      <c r="F87" s="10"/>
      <c r="G87" s="32"/>
    </row>
    <row r="88" spans="1:7" ht="31.5" x14ac:dyDescent="0.25">
      <c r="A88" s="33"/>
      <c r="B88" s="44" t="s">
        <v>75</v>
      </c>
      <c r="C88" s="43" t="s">
        <v>54</v>
      </c>
      <c r="D88" s="29" t="s">
        <v>53</v>
      </c>
      <c r="E88" s="38">
        <v>100</v>
      </c>
      <c r="F88" s="29">
        <v>0</v>
      </c>
      <c r="G88" s="38">
        <f>E88+F88</f>
        <v>100</v>
      </c>
    </row>
    <row r="89" spans="1:7" ht="29.25" customHeight="1" x14ac:dyDescent="0.25">
      <c r="A89" s="43">
        <v>2</v>
      </c>
      <c r="B89" s="67" t="s">
        <v>104</v>
      </c>
      <c r="C89" s="68"/>
      <c r="D89" s="68"/>
      <c r="E89" s="68"/>
      <c r="F89" s="68"/>
      <c r="G89" s="69"/>
    </row>
    <row r="90" spans="1:7" ht="15.75" x14ac:dyDescent="0.25">
      <c r="A90" s="43"/>
      <c r="B90" s="62" t="s">
        <v>24</v>
      </c>
      <c r="C90" s="43" t="s">
        <v>105</v>
      </c>
      <c r="D90" s="56"/>
      <c r="E90" s="56"/>
      <c r="F90" s="56"/>
      <c r="G90" s="56"/>
    </row>
    <row r="91" spans="1:7" ht="110.25" x14ac:dyDescent="0.25">
      <c r="A91" s="43" t="s">
        <v>105</v>
      </c>
      <c r="B91" s="44" t="s">
        <v>106</v>
      </c>
      <c r="C91" s="43" t="s">
        <v>55</v>
      </c>
      <c r="D91" s="56" t="s">
        <v>52</v>
      </c>
      <c r="E91" s="32">
        <v>1500000</v>
      </c>
      <c r="F91" s="32">
        <v>0</v>
      </c>
      <c r="G91" s="32">
        <f>E91</f>
        <v>1500000</v>
      </c>
    </row>
    <row r="92" spans="1:7" ht="173.25" x14ac:dyDescent="0.25">
      <c r="A92" s="43"/>
      <c r="B92" s="44" t="s">
        <v>107</v>
      </c>
      <c r="C92" s="43" t="s">
        <v>55</v>
      </c>
      <c r="D92" s="56" t="s">
        <v>52</v>
      </c>
      <c r="E92" s="32">
        <v>1500000</v>
      </c>
      <c r="F92" s="32">
        <v>0</v>
      </c>
      <c r="G92" s="32">
        <f>E92</f>
        <v>1500000</v>
      </c>
    </row>
    <row r="93" spans="1:7" ht="157.5" x14ac:dyDescent="0.25">
      <c r="A93" s="43"/>
      <c r="B93" s="44" t="s">
        <v>108</v>
      </c>
      <c r="C93" s="43" t="s">
        <v>55</v>
      </c>
      <c r="D93" s="56" t="s">
        <v>52</v>
      </c>
      <c r="E93" s="32">
        <v>6000000</v>
      </c>
      <c r="F93" s="32">
        <v>0</v>
      </c>
      <c r="G93" s="32">
        <f>E93</f>
        <v>6000000</v>
      </c>
    </row>
    <row r="94" spans="1:7" ht="15.75" x14ac:dyDescent="0.25">
      <c r="A94" s="43"/>
      <c r="B94" s="62" t="s">
        <v>25</v>
      </c>
      <c r="C94" s="43"/>
      <c r="D94" s="59"/>
      <c r="E94" s="60"/>
      <c r="F94" s="59"/>
      <c r="G94" s="61"/>
    </row>
    <row r="95" spans="1:7" ht="110.25" x14ac:dyDescent="0.25">
      <c r="A95" s="43"/>
      <c r="B95" s="44" t="s">
        <v>109</v>
      </c>
      <c r="C95" s="43" t="s">
        <v>58</v>
      </c>
      <c r="D95" s="56" t="s">
        <v>57</v>
      </c>
      <c r="E95" s="56">
        <v>3</v>
      </c>
      <c r="F95" s="56">
        <v>0</v>
      </c>
      <c r="G95" s="56">
        <v>3</v>
      </c>
    </row>
    <row r="96" spans="1:7" ht="173.25" x14ac:dyDescent="0.25">
      <c r="A96" s="43"/>
      <c r="B96" s="44" t="s">
        <v>110</v>
      </c>
      <c r="C96" s="43" t="s">
        <v>58</v>
      </c>
      <c r="D96" s="56" t="s">
        <v>57</v>
      </c>
      <c r="E96" s="56">
        <v>3</v>
      </c>
      <c r="F96" s="56">
        <v>0</v>
      </c>
      <c r="G96" s="56">
        <v>3</v>
      </c>
    </row>
    <row r="97" spans="1:7" ht="157.5" x14ac:dyDescent="0.25">
      <c r="A97" s="43"/>
      <c r="B97" s="44" t="s">
        <v>111</v>
      </c>
      <c r="C97" s="43" t="s">
        <v>58</v>
      </c>
      <c r="D97" s="56" t="s">
        <v>57</v>
      </c>
      <c r="E97" s="56">
        <v>6</v>
      </c>
      <c r="F97" s="56">
        <v>0</v>
      </c>
      <c r="G97" s="56">
        <v>6</v>
      </c>
    </row>
    <row r="98" spans="1:7" ht="15.75" x14ac:dyDescent="0.25">
      <c r="A98" s="43"/>
      <c r="B98" s="62" t="s">
        <v>26</v>
      </c>
      <c r="C98" s="43"/>
      <c r="D98" s="59"/>
      <c r="E98" s="60"/>
      <c r="F98" s="59"/>
      <c r="G98" s="61"/>
    </row>
    <row r="99" spans="1:7" ht="141.75" x14ac:dyDescent="0.25">
      <c r="A99" s="43"/>
      <c r="B99" s="44" t="s">
        <v>112</v>
      </c>
      <c r="C99" s="43" t="s">
        <v>55</v>
      </c>
      <c r="D99" s="56" t="s">
        <v>53</v>
      </c>
      <c r="E99" s="32">
        <v>500000</v>
      </c>
      <c r="F99" s="32">
        <v>0</v>
      </c>
      <c r="G99" s="32">
        <f>E99</f>
        <v>500000</v>
      </c>
    </row>
    <row r="100" spans="1:7" ht="204.75" x14ac:dyDescent="0.25">
      <c r="A100" s="43"/>
      <c r="B100" s="44" t="s">
        <v>113</v>
      </c>
      <c r="C100" s="43" t="s">
        <v>55</v>
      </c>
      <c r="D100" s="56" t="s">
        <v>53</v>
      </c>
      <c r="E100" s="32">
        <v>500000</v>
      </c>
      <c r="F100" s="32">
        <v>0</v>
      </c>
      <c r="G100" s="32">
        <f>E100</f>
        <v>500000</v>
      </c>
    </row>
    <row r="101" spans="1:7" ht="189" x14ac:dyDescent="0.25">
      <c r="A101" s="43"/>
      <c r="B101" s="44" t="s">
        <v>114</v>
      </c>
      <c r="C101" s="43" t="s">
        <v>55</v>
      </c>
      <c r="D101" s="56" t="s">
        <v>53</v>
      </c>
      <c r="E101" s="32">
        <v>1000000</v>
      </c>
      <c r="F101" s="32">
        <v>0</v>
      </c>
      <c r="G101" s="32">
        <f>E101</f>
        <v>1000000</v>
      </c>
    </row>
    <row r="102" spans="1:7" ht="15.75" x14ac:dyDescent="0.25">
      <c r="A102" s="43"/>
      <c r="B102" s="62" t="s">
        <v>27</v>
      </c>
      <c r="C102" s="43"/>
      <c r="D102" s="59"/>
      <c r="E102" s="60"/>
      <c r="F102" s="59"/>
      <c r="G102" s="61"/>
    </row>
    <row r="103" spans="1:7" ht="126" x14ac:dyDescent="0.25">
      <c r="A103" s="43"/>
      <c r="B103" s="44" t="s">
        <v>115</v>
      </c>
      <c r="C103" s="43" t="s">
        <v>54</v>
      </c>
      <c r="D103" s="56" t="s">
        <v>53</v>
      </c>
      <c r="E103" s="56">
        <v>100</v>
      </c>
      <c r="F103" s="56">
        <v>0</v>
      </c>
      <c r="G103" s="56">
        <v>100</v>
      </c>
    </row>
    <row r="104" spans="1:7" ht="204.75" x14ac:dyDescent="0.25">
      <c r="A104" s="43"/>
      <c r="B104" s="44" t="s">
        <v>116</v>
      </c>
      <c r="C104" s="43" t="s">
        <v>54</v>
      </c>
      <c r="D104" s="56" t="s">
        <v>53</v>
      </c>
      <c r="E104" s="56">
        <v>100</v>
      </c>
      <c r="F104" s="56">
        <v>0</v>
      </c>
      <c r="G104" s="56">
        <v>100</v>
      </c>
    </row>
    <row r="105" spans="1:7" ht="173.25" x14ac:dyDescent="0.25">
      <c r="A105" s="43"/>
      <c r="B105" s="44" t="s">
        <v>117</v>
      </c>
      <c r="C105" s="43" t="s">
        <v>54</v>
      </c>
      <c r="D105" s="56" t="s">
        <v>53</v>
      </c>
      <c r="E105" s="56">
        <v>100</v>
      </c>
      <c r="F105" s="56">
        <v>0</v>
      </c>
      <c r="G105" s="56">
        <v>100</v>
      </c>
    </row>
    <row r="106" spans="1:7" ht="15.75" x14ac:dyDescent="0.25">
      <c r="A106" s="33"/>
      <c r="B106" s="57"/>
      <c r="C106" s="58"/>
      <c r="D106" s="59"/>
      <c r="E106" s="60"/>
      <c r="F106" s="59"/>
      <c r="G106" s="61"/>
    </row>
    <row r="107" spans="1:7" ht="15.75" customHeight="1" x14ac:dyDescent="0.25">
      <c r="A107" s="33" t="s">
        <v>60</v>
      </c>
      <c r="B107" s="88" t="s">
        <v>76</v>
      </c>
      <c r="C107" s="89"/>
      <c r="D107" s="89"/>
      <c r="E107" s="89"/>
      <c r="F107" s="89"/>
      <c r="G107" s="90"/>
    </row>
    <row r="108" spans="1:7" ht="15.75" x14ac:dyDescent="0.25">
      <c r="A108" s="33">
        <v>1</v>
      </c>
      <c r="B108" s="34" t="s">
        <v>24</v>
      </c>
      <c r="C108" s="35"/>
      <c r="D108" s="35"/>
      <c r="E108" s="35"/>
      <c r="F108" s="35"/>
      <c r="G108" s="35"/>
    </row>
    <row r="109" spans="1:7" ht="15.75" x14ac:dyDescent="0.25">
      <c r="A109" s="35"/>
      <c r="B109" s="4" t="s">
        <v>50</v>
      </c>
      <c r="C109" s="35" t="s">
        <v>51</v>
      </c>
      <c r="D109" s="35" t="s">
        <v>52</v>
      </c>
      <c r="E109" s="32">
        <f>D58</f>
        <v>50000</v>
      </c>
      <c r="F109" s="32">
        <f>E58</f>
        <v>0</v>
      </c>
      <c r="G109" s="32">
        <f>E109+F109</f>
        <v>50000</v>
      </c>
    </row>
    <row r="110" spans="1:7" ht="15.75" x14ac:dyDescent="0.25">
      <c r="A110" s="33">
        <v>2</v>
      </c>
      <c r="B110" s="34" t="s">
        <v>25</v>
      </c>
      <c r="C110" s="35"/>
      <c r="D110" s="35"/>
      <c r="E110" s="35"/>
      <c r="F110" s="35"/>
      <c r="G110" s="32"/>
    </row>
    <row r="111" spans="1:7" ht="15.75" customHeight="1" x14ac:dyDescent="0.25">
      <c r="A111" s="33"/>
      <c r="B111" s="44" t="s">
        <v>71</v>
      </c>
      <c r="C111" s="43" t="s">
        <v>58</v>
      </c>
      <c r="D111" s="35" t="s">
        <v>57</v>
      </c>
      <c r="E111" s="38">
        <v>4</v>
      </c>
      <c r="F111" s="35"/>
      <c r="G111" s="38">
        <f>E111</f>
        <v>4</v>
      </c>
    </row>
    <row r="112" spans="1:7" ht="15.75" x14ac:dyDescent="0.25">
      <c r="A112" s="33">
        <v>3</v>
      </c>
      <c r="B112" s="34" t="s">
        <v>26</v>
      </c>
      <c r="C112" s="35"/>
      <c r="D112" s="35"/>
      <c r="E112" s="35"/>
      <c r="F112" s="35"/>
      <c r="G112" s="35"/>
    </row>
    <row r="113" spans="1:7" ht="31.5" x14ac:dyDescent="0.25">
      <c r="A113" s="33"/>
      <c r="B113" s="44" t="s">
        <v>77</v>
      </c>
      <c r="C113" s="43" t="s">
        <v>55</v>
      </c>
      <c r="D113" s="45" t="s">
        <v>53</v>
      </c>
      <c r="E113" s="65">
        <f>E109/E111</f>
        <v>12500</v>
      </c>
      <c r="F113" s="66"/>
      <c r="G113" s="32">
        <f>E113</f>
        <v>12500</v>
      </c>
    </row>
    <row r="114" spans="1:7" ht="15.75" x14ac:dyDescent="0.25">
      <c r="A114" s="33">
        <v>4</v>
      </c>
      <c r="B114" s="34" t="s">
        <v>27</v>
      </c>
      <c r="C114" s="35"/>
      <c r="D114" s="35"/>
      <c r="E114" s="38"/>
      <c r="F114" s="35"/>
      <c r="G114" s="38"/>
    </row>
    <row r="115" spans="1:7" ht="47.25" x14ac:dyDescent="0.25">
      <c r="A115" s="33"/>
      <c r="B115" s="44" t="s">
        <v>78</v>
      </c>
      <c r="C115" s="43" t="s">
        <v>54</v>
      </c>
      <c r="D115" s="35" t="s">
        <v>53</v>
      </c>
      <c r="E115" s="38">
        <v>100</v>
      </c>
      <c r="F115" s="35"/>
      <c r="G115" s="38">
        <f>E115</f>
        <v>100</v>
      </c>
    </row>
    <row r="116" spans="1:7" ht="8.25" customHeight="1" x14ac:dyDescent="0.25">
      <c r="A116" s="92" t="s">
        <v>85</v>
      </c>
      <c r="B116" s="92"/>
      <c r="C116" s="92"/>
      <c r="D116" s="14"/>
    </row>
    <row r="117" spans="1:7" ht="15.75" x14ac:dyDescent="0.25">
      <c r="A117" s="92"/>
      <c r="B117" s="92"/>
      <c r="C117" s="92"/>
      <c r="D117" s="13"/>
      <c r="E117" s="5"/>
      <c r="F117" s="91" t="s">
        <v>86</v>
      </c>
      <c r="G117" s="91"/>
    </row>
    <row r="118" spans="1:7" ht="12" customHeight="1" x14ac:dyDescent="0.25">
      <c r="A118" s="3"/>
      <c r="B118" s="12"/>
      <c r="D118" s="9" t="s">
        <v>28</v>
      </c>
      <c r="F118" s="76" t="s">
        <v>91</v>
      </c>
      <c r="G118" s="76"/>
    </row>
    <row r="119" spans="1:7" ht="15.75" hidden="1" x14ac:dyDescent="0.25">
      <c r="A119" s="70" t="s">
        <v>29</v>
      </c>
      <c r="B119" s="70"/>
      <c r="C119" s="12"/>
      <c r="D119" s="12"/>
    </row>
    <row r="120" spans="1:7" ht="15.75" customHeight="1" x14ac:dyDescent="0.25">
      <c r="A120" s="7" t="s">
        <v>48</v>
      </c>
      <c r="B120" s="11"/>
      <c r="C120" s="12"/>
      <c r="D120" s="12"/>
    </row>
    <row r="121" spans="1:7" ht="33.75" customHeight="1" x14ac:dyDescent="0.25">
      <c r="A121" s="70" t="s">
        <v>49</v>
      </c>
      <c r="B121" s="70"/>
      <c r="C121" s="70"/>
      <c r="D121" s="13"/>
      <c r="E121" s="5"/>
      <c r="F121" s="91" t="s">
        <v>87</v>
      </c>
      <c r="G121" s="91"/>
    </row>
    <row r="122" spans="1:7" ht="11.25" customHeight="1" x14ac:dyDescent="0.25">
      <c r="A122" s="14"/>
      <c r="B122" s="12"/>
      <c r="C122" s="12"/>
      <c r="D122" s="9" t="s">
        <v>28</v>
      </c>
      <c r="F122" s="76" t="s">
        <v>91</v>
      </c>
      <c r="G122" s="76"/>
    </row>
    <row r="123" spans="1:7" x14ac:dyDescent="0.25">
      <c r="A123" s="52" t="s">
        <v>96</v>
      </c>
      <c r="B123" s="53"/>
      <c r="C123" s="53"/>
    </row>
    <row r="124" spans="1:7" x14ac:dyDescent="0.25">
      <c r="A124" s="8" t="s">
        <v>36</v>
      </c>
    </row>
    <row r="125" spans="1:7" ht="15" customHeight="1" x14ac:dyDescent="0.25"/>
  </sheetData>
  <mergeCells count="57">
    <mergeCell ref="A121:C121"/>
    <mergeCell ref="F121:G121"/>
    <mergeCell ref="F122:G122"/>
    <mergeCell ref="B52:G52"/>
    <mergeCell ref="F118:G118"/>
    <mergeCell ref="A59:C59"/>
    <mergeCell ref="B61:G61"/>
    <mergeCell ref="A116:C117"/>
    <mergeCell ref="B54:C54"/>
    <mergeCell ref="A119:B119"/>
    <mergeCell ref="F117:G117"/>
    <mergeCell ref="B65:G65"/>
    <mergeCell ref="B37:G37"/>
    <mergeCell ref="B38:G38"/>
    <mergeCell ref="B58:C58"/>
    <mergeCell ref="B55:C55"/>
    <mergeCell ref="B39:G39"/>
    <mergeCell ref="B49:C49"/>
    <mergeCell ref="B57:C57"/>
    <mergeCell ref="B40:G40"/>
    <mergeCell ref="C14:F14"/>
    <mergeCell ref="C17:F17"/>
    <mergeCell ref="E19:F19"/>
    <mergeCell ref="B107:G107"/>
    <mergeCell ref="A50:C50"/>
    <mergeCell ref="B56:C56"/>
    <mergeCell ref="B27:G27"/>
    <mergeCell ref="B32:G32"/>
    <mergeCell ref="B44:C44"/>
    <mergeCell ref="B45:C45"/>
    <mergeCell ref="E18:F18"/>
    <mergeCell ref="B20:G20"/>
    <mergeCell ref="B28:G28"/>
    <mergeCell ref="B25:G25"/>
    <mergeCell ref="B26:G26"/>
    <mergeCell ref="B21:G21"/>
    <mergeCell ref="B23:G23"/>
    <mergeCell ref="C15:F15"/>
    <mergeCell ref="E8:G8"/>
    <mergeCell ref="B48:C48"/>
    <mergeCell ref="B47:C47"/>
    <mergeCell ref="B46:C46"/>
    <mergeCell ref="B29:G29"/>
    <mergeCell ref="B31:G31"/>
    <mergeCell ref="B33:G33"/>
    <mergeCell ref="A10:G10"/>
    <mergeCell ref="A11:G11"/>
    <mergeCell ref="B89:G89"/>
    <mergeCell ref="B36:G36"/>
    <mergeCell ref="B30:G30"/>
    <mergeCell ref="F1:G3"/>
    <mergeCell ref="E5:G5"/>
    <mergeCell ref="E6:G6"/>
    <mergeCell ref="E7:G7"/>
    <mergeCell ref="B22:G22"/>
    <mergeCell ref="B35:G35"/>
    <mergeCell ref="C16:F16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2024-08-23T04:59:58Z</cp:lastPrinted>
  <dcterms:created xsi:type="dcterms:W3CDTF">2018-12-28T08:43:53Z</dcterms:created>
  <dcterms:modified xsi:type="dcterms:W3CDTF">2024-08-23T10:12:20Z</dcterms:modified>
</cp:coreProperties>
</file>