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5\травень\2305\освіта паспорт\"/>
    </mc:Choice>
  </mc:AlternateContent>
  <bookViews>
    <workbookView xWindow="435" yWindow="75" windowWidth="25245" windowHeight="9615"/>
  </bookViews>
  <sheets>
    <sheet name="0611031 " sheetId="1" r:id="rId1"/>
  </sheets>
  <definedNames>
    <definedName name="_xlnm.Print_Area" localSheetId="0">'0611031 '!$A$1:$L$85</definedName>
  </definedNames>
  <calcPr calcId="152511"/>
</workbook>
</file>

<file path=xl/calcChain.xml><?xml version="1.0" encoding="utf-8"?>
<calcChain xmlns="http://schemas.openxmlformats.org/spreadsheetml/2006/main">
  <c r="J77" i="1" l="1"/>
  <c r="J76" i="1"/>
  <c r="F73" i="1"/>
  <c r="J73" i="1" s="1"/>
  <c r="F72" i="1"/>
  <c r="J72" i="1" s="1"/>
  <c r="F70" i="1"/>
  <c r="J70" i="1" s="1"/>
  <c r="J68" i="1"/>
  <c r="J67" i="1"/>
  <c r="J65" i="1"/>
  <c r="J64" i="1"/>
  <c r="F63" i="1"/>
  <c r="F74" i="1" s="1"/>
  <c r="J74" i="1" s="1"/>
  <c r="J62" i="1"/>
  <c r="J61" i="1"/>
  <c r="J60" i="1"/>
  <c r="J59" i="1"/>
  <c r="F52" i="1"/>
  <c r="F45" i="1"/>
  <c r="D45" i="1"/>
  <c r="D51" i="1" s="1"/>
  <c r="D52" i="1" s="1"/>
  <c r="F58" i="1" s="1"/>
  <c r="J58" i="1" s="1"/>
  <c r="D44" i="1"/>
  <c r="F71" i="1" s="1"/>
  <c r="J71" i="1" s="1"/>
  <c r="H43" i="1"/>
  <c r="H44" i="1" l="1"/>
  <c r="J63" i="1"/>
  <c r="H45" i="1"/>
  <c r="H51" i="1" s="1"/>
  <c r="H52" i="1" s="1"/>
</calcChain>
</file>

<file path=xl/sharedStrings.xml><?xml version="1.0" encoding="utf-8"?>
<sst xmlns="http://schemas.openxmlformats.org/spreadsheetml/2006/main" count="138" uniqueCount="99">
  <si>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</si>
  <si>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2025 рік</t>
  </si>
  <si>
    <r>
      <rPr>
        <vertAlign val="superscript"/>
        <sz val="12"/>
        <rFont val="Times New Roman"/>
        <family val="1"/>
        <charset val="204"/>
      </rPr>
      <t xml:space="preserve">1. </t>
    </r>
    <r>
      <rPr>
        <b/>
        <vertAlign val="superscript"/>
        <sz val="12"/>
        <rFont val="Times New Roman"/>
        <family val="1"/>
        <charset val="204"/>
      </rPr>
      <t xml:space="preserve"> </t>
    </r>
    <r>
      <rPr>
        <b/>
        <u/>
        <sz val="12"/>
        <rFont val="Times New Roman"/>
        <family val="1"/>
        <charset val="204"/>
      </rPr>
      <t>0600000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</si>
  <si>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b/>
        <u/>
        <sz val="12"/>
        <rFont val="Times New Roman"/>
        <family val="1"/>
        <charset val="204"/>
      </rPr>
      <t>    Департамент освіти та науки  Хмельницької міської ради   </t>
    </r>
    <r>
      <rPr>
        <u/>
        <sz val="12"/>
        <rFont val="Times New Roman"/>
        <family val="1"/>
        <charset val="204"/>
      </rPr>
      <t xml:space="preserve">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</si>
  <si>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b/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</si>
  <si>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b/>
        <u/>
        <sz val="12"/>
        <rFont val="Times New Roman"/>
        <family val="1"/>
        <charset val="204"/>
      </rPr>
      <t>0610000     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</si>
  <si>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>    </t>
    </r>
    <r>
      <rPr>
        <b/>
        <u/>
        <sz val="12"/>
        <rFont val="Times New Roman"/>
        <family val="1"/>
        <charset val="204"/>
      </rPr>
      <t>Департамент освіти та науки  Хмельницької міської ради  </t>
    </r>
    <r>
      <rPr>
        <u/>
        <sz val="12"/>
        <rFont val="Times New Roman"/>
        <family val="1"/>
        <charset val="204"/>
      </rPr>
      <t xml:space="preserve">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</si>
  <si>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b/>
        <u/>
        <sz val="12"/>
        <rFont val="Times New Roman"/>
        <family val="1"/>
        <charset val="204"/>
      </rPr>
      <t>02146920    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</si>
  <si>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b/>
        <u/>
        <sz val="12"/>
        <rFont val="Times New Roman"/>
        <family val="1"/>
        <charset val="204"/>
      </rPr>
      <t>0611031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</si>
  <si>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b/>
        <u/>
        <sz val="12"/>
        <rFont val="Times New Roman"/>
        <family val="1"/>
        <charset val="204"/>
      </rPr>
      <t>     1031</t>
    </r>
    <r>
      <rPr>
        <u/>
        <sz val="12"/>
        <rFont val="Times New Roman"/>
        <family val="1"/>
        <charset val="204"/>
      </rPr>
      <t xml:space="preserve">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</si>
  <si>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b/>
        <u/>
        <sz val="12"/>
        <rFont val="Times New Roman"/>
        <family val="1"/>
        <charset val="204"/>
      </rPr>
      <t> 0921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</si>
  <si>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 xml:space="preserve"> Надання загальної середньої освіти закладами загальної середньої освіти за рахунок освітньої субвенції</t>
  </si>
  <si>
    <r>
      <rPr>
        <b/>
        <u/>
        <sz val="12"/>
        <rFont val="Times New Roman"/>
        <family val="1"/>
        <charset val="204"/>
      </rPr>
      <t>2256400000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</si>
  <si>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 504 126 278,00 гривень, у тому числі загального фонду — 504 126 278,00 гривень та спеціального фонду — 0,00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</si>
  <si>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</si>
  <si>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від 28.06.1996 року № 254 к/96-ВР (із змінами і доповненнями)</t>
  </si>
  <si>
    <t>Бюджетний кодекс України від 08.07.2010 року № 2456-VІ  (із змінами і доповненнями)</t>
  </si>
  <si>
    <t>Закон України від 05.09.2017 року № 2145- VІІI “Про освіту”  (із змінами і доповненнями)</t>
  </si>
  <si>
    <t>Закон України від 16.01.2020 року № 463-IX  “Про повну загальну середню освіту” (із змінами і доповненнями)</t>
  </si>
  <si>
    <t xml:space="preserve">Закон України від 19.11.2024 року № 4059-IX  "Про Державний бюджет України на 2025 рік" </t>
  </si>
  <si>
    <t>Наказ Міністерства фінансів України від 26.08.2014 року № 836 "Про деякі питання запровадження програмно-цільового методу складання та виконання місцевих бюджетів" (із змінами і доповненнями)</t>
  </si>
  <si>
    <t>Наказ Міністерства фінансів України від 20.09.2017 року № 793 "Про затвердження складових програмної класифікації видатків та кредитування місцевих бюджетів"  (із змінами і доповненнями)</t>
  </si>
  <si>
    <t>Наказ Міністерства фінансів України від 30.11.2020 року № 1480 "Про затвердження Методичних рекомендацій з питань формування внутрішньої системи забезпечення якості освіти у закладах загальної середньої освіти"  (із змінами і доповненнями)</t>
  </si>
  <si>
    <t>Наказ Міністерства освіти і науки України  від 16.04.2024 року № 521  "Про затвердження Типового переліку результативних показників бюджетних програм місцевих бюджетів у галузі «Освіта»"  (із змінами і доповненнями)</t>
  </si>
  <si>
    <t>Наказ Міністерства освіти і науки України від 26.09.2005 року № 557  "Про впорядкування умов оплати праці та затвердження схем тарифних розрядів працівників навчальних закладів, установ освіти та наукових установ"  (із змінами і доповненнями)</t>
  </si>
  <si>
    <t>Наказ Міністерства освіти і науки України від 15.04.1993 року № 102 "Про затвердження Інструкції про порядок обчислення заробітної плати працівників освіти "  (із змінами і доповненнями)</t>
  </si>
  <si>
    <t>Постанова Кабінету Міністрів України від 14.06.2000 року № 963  "Про затвердження переліку посад педагогічних та науково-педагогіних працівників"  (із змінами)</t>
  </si>
  <si>
    <t>Постанова Кабінету Міністрів України від 30.08.2002 року № 1298 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</si>
  <si>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 від 14.12.2016 року № 974  “Про внесення зміни у додаток 2 до постанови Кабінету Міністрів України  від 30 серпня 2002 р. № 1298”</t>
  </si>
  <si>
    <t>Постанова Кабінету Міністрів України  від 28.12.2021 року № 1391 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</si>
  <si>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 Кабінету Міністрів України від 14.01.2015 року № 6 “Деякі питання надання освітньої субвенції з державного бюджету місцевим бюджетам”  (із змінами і доповненнями)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</si>
  <si>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</si>
  <si>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сесії Хмельницької міської ради від 11.12.2024 року № 9 "Про бюджет Хмельницької міської територіальної громади на 2025 рік"</t>
  </si>
  <si>
    <t>Протокол від 08.01.2025 року № 100 засідання постійної комісії з питань планування, бюджету, фінансів та децентралізації</t>
  </si>
  <si>
    <t>Протокол від 09.05.2025 року № 106 засідання постійної комісії з питань планування, бюджету, фінансів та децентралізації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</si>
  <si>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</si>
  <si>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</si>
  <si>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</si>
  <si>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Створення умов для здобуття громадянської освіти, спрямованої на формування компетентностей, пов’язаних з реалізацією особою своїх прав і обов’язків як члена суспільства, усвідомленням цінностей громадянського (вільного демократичного) суспільства, верховенства права, прав і свобод людини і громадянина  за рахунок освітньої субвенції</t>
  </si>
  <si>
    <r>
      <t>7. Мета бюджетної програми:</t>
    </r>
    <r>
      <rPr>
        <u/>
        <sz val="12"/>
        <color theme="1"/>
        <rFont val="Times New Roman"/>
        <family val="1"/>
        <charset val="204"/>
      </rPr>
      <t xml:space="preserve">  Забезпечення надання послуг денними закладами загальної середньої освіти за рахунок освітньої субвенції.</t>
    </r>
  </si>
  <si>
    <t> 8.Завдання бюджетної програми:</t>
  </si>
  <si>
    <t>Завдання</t>
  </si>
  <si>
    <t>Забезпечити надання відповідних послуг денними закладами загальної середньої освіти за рахунок освітньої субвенції.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</si>
  <si>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</si>
  <si>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</si>
  <si>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</si>
  <si>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</si>
  <si>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</si>
  <si>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</si>
  <si>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Забезпечення оплати праці з нарахуваннями на неї педагогічним працівникам за рахунок освітньої субвенції з Державного бюджету в закладах загальної середньої освіти комунальної форми власності</t>
  </si>
  <si>
    <t>Забезпечення оплати праці з нарахуваннями на неї педагогічним працівникам за рахунок освітньої субвенції з Державного бюджету в закладах загальної середньої освіти приватної форми власності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</si>
  <si>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</si>
  <si>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</si>
  <si>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</si>
  <si>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 (зі змінами)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</si>
  <si>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</si>
  <si>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</si>
  <si>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</si>
  <si>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</si>
  <si>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</si>
  <si>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 xml:space="preserve">Обсяг витрат </t>
  </si>
  <si>
    <t>грн</t>
  </si>
  <si>
    <t>Рішення сесії від 11.12.2024 року № 9, протокол від 08.01.2025 року № 100, протокол від 09.05.2024 року № 106</t>
  </si>
  <si>
    <t>Кількість закладів загальної середньої освіти одержувачів освітньої субвенції комунальної форми власності</t>
  </si>
  <si>
    <t>од.</t>
  </si>
  <si>
    <t>Мережа</t>
  </si>
  <si>
    <t>Кількість закладів загальної середньої освіти одержувачів освітньої субвенції приватної форми власності</t>
  </si>
  <si>
    <t>Кількість класів у закладах загальної середньої освіти одержувачів освітньої субвенції комунальної форми власності</t>
  </si>
  <si>
    <t>Кількість класів загальної середньої освіти одержувачів освітньої субвенції приватної форми власності</t>
  </si>
  <si>
    <t>Усього середньорічне число ставок/штатних одиниць у тому числі:</t>
  </si>
  <si>
    <t>Штатний розпис, тарифікація</t>
  </si>
  <si>
    <t>педагогічного персоналу</t>
  </si>
  <si>
    <t>адмінперсоналу (за умовами оплати віднесених до педагогічного персоналу)</t>
  </si>
  <si>
    <t>продукту</t>
  </si>
  <si>
    <t>Кількість учнів у закладах загальної середньої освіти одержувачів освітньої субвенції комунальної форми власності</t>
  </si>
  <si>
    <t>осіб</t>
  </si>
  <si>
    <t>Кількість учнів одержувачів освітньої субвенції приватної форми власності</t>
  </si>
  <si>
    <t>ефективності</t>
  </si>
  <si>
    <t>Витрати на одного учня в закладах загальної середньої освіти комунальної форми власності</t>
  </si>
  <si>
    <t>Розрахунок</t>
  </si>
  <si>
    <t>Витрати на одного здобувача освіти у закладах приватної форми власності</t>
  </si>
  <si>
    <t>Середня наповнюваність класів у закладах загальної середньої освіти комунальної форми власності</t>
  </si>
  <si>
    <t>Середня  наповнюваність класів у закладах приватної форми власності</t>
  </si>
  <si>
    <t>Кількість учнів на одного педагогічного працівника закладів загальної середньої освіти одержувачів освітньої субвенції комунальної форми власності</t>
  </si>
  <si>
    <t>якості</t>
  </si>
  <si>
    <t>Динаміка збільшення чисельності учнів відповідно до фактичного показника попереднього року</t>
  </si>
  <si>
    <t>%</t>
  </si>
  <si>
    <t>Рівень забезпечення видатками на заробітну плату одержувачів освітньої субвенції комунальної форми власності</t>
  </si>
  <si>
    <t xml:space="preserve">В.о. директора Департаменту освіти та науки   </t>
  </si>
  <si>
    <t>Олександр ХМЕЛІВСЬКИЙ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</si>
  <si>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</si>
  <si>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</si>
  <si>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</si>
  <si>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</si>
  <si>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</si>
  <si>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</si>
  <si>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Лісоводська_______________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</si>
  <si>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21 травня 2025 року № 105</t>
    </r>
  </si>
  <si>
    <t>Ярослава Балабась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</si>
</sst>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₴_-;\-* #,##0.00\ _₴_-;_-* &quot;-&quot;??\ _₴_-;_-@_-"/>
    <numFmt numFmtId="164" formatCode="#,##0.00\ _₴"/>
    <numFmt numFmtId="165" formatCode="#,##0\ _₴"/>
    <numFmt numFmtId="166" formatCode="#,##0.0\ _₴"/>
  </numFmts>
  <fonts count="32" x14ac:knownFonts="1">
    <font>
      <sz val="10"/>
      <color rgb="FF000000"/>
      <name val="Times New Roman"/>
      <charset val="204"/>
    </font>
    <font>
      <sz val="10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sz val="12"/>
      <color rgb="FFFF0000"/>
      <name val="Times New Roman"/>
      <family val="1"/>
      <charset val="204"/>
    </font>
    <font>
      <sz val="12"/>
      <color rgb="FFFF0000"/>
      <name val="Arial Cyr"/>
      <charset val="204"/>
    </font>
    <font>
      <sz val="10"/>
      <color rgb="FFFF0000"/>
      <name val="Times New Roman"/>
      <family val="1"/>
      <charset val="204"/>
    </font>
    <font>
      <u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name val="Helv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6">
    <xf numFmtId="0" fontId="0" fillId="0" borderId="0"/>
    <xf numFmtId="0" fontId="2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3" fillId="0" borderId="0"/>
    <xf numFmtId="0" fontId="24" fillId="0" borderId="10" applyNumberFormat="0" applyFill="0" applyAlignment="0" applyProtection="0"/>
    <xf numFmtId="0" fontId="25" fillId="0" borderId="11" applyNumberFormat="0" applyFill="0" applyAlignment="0" applyProtection="0"/>
    <xf numFmtId="0" fontId="26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/>
    <xf numFmtId="0" fontId="23" fillId="0" borderId="0"/>
    <xf numFmtId="0" fontId="2" fillId="0" borderId="0"/>
    <xf numFmtId="0" fontId="27" fillId="0" borderId="0"/>
    <xf numFmtId="0" fontId="23" fillId="0" borderId="0"/>
    <xf numFmtId="0" fontId="29" fillId="0" borderId="0"/>
    <xf numFmtId="0" fontId="30" fillId="0" borderId="0"/>
    <xf numFmtId="0" fontId="1" fillId="0" borderId="0"/>
    <xf numFmtId="0" fontId="21" fillId="16" borderId="13" applyNumberFormat="0" applyFont="0" applyAlignment="0" applyProtection="0"/>
    <xf numFmtId="0" fontId="31" fillId="0" borderId="0"/>
    <xf numFmtId="43" fontId="2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left"/>
    </xf>
    <xf numFmtId="0" fontId="14" fillId="0" borderId="0" xfId="0" applyFont="1" applyFill="1"/>
    <xf numFmtId="0" fontId="1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3" fontId="11" fillId="0" borderId="1" xfId="0" applyNumberFormat="1" applyFont="1" applyFill="1" applyBorder="1" applyAlignment="1">
      <alignment horizontal="center" vertical="center" wrapText="1" shrinkToFit="1"/>
    </xf>
    <xf numFmtId="1" fontId="11" fillId="0" borderId="1" xfId="0" applyNumberFormat="1" applyFont="1" applyFill="1" applyBorder="1" applyAlignment="1">
      <alignment horizontal="center" vertical="center" wrapText="1" shrinkToFi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" fontId="20" fillId="0" borderId="5" xfId="0" applyNumberFormat="1" applyFont="1" applyFill="1" applyBorder="1" applyAlignment="1">
      <alignment horizontal="center" vertical="center" wrapText="1" shrinkToFit="1"/>
    </xf>
    <xf numFmtId="1" fontId="20" fillId="0" borderId="0" xfId="0" applyNumberFormat="1" applyFont="1" applyFill="1" applyBorder="1" applyAlignment="1">
      <alignment vertical="center" wrapText="1" shrinkToFit="1"/>
    </xf>
    <xf numFmtId="1" fontId="11" fillId="0" borderId="5" xfId="0" applyNumberFormat="1" applyFont="1" applyFill="1" applyBorder="1" applyAlignment="1">
      <alignment horizontal="center" vertical="center" wrapText="1" shrinkToFit="1"/>
    </xf>
    <xf numFmtId="4" fontId="11" fillId="0" borderId="0" xfId="0" applyNumberFormat="1" applyFont="1" applyFill="1" applyBorder="1" applyAlignment="1">
      <alignment horizontal="center" vertical="center" wrapText="1" shrinkToFit="1"/>
    </xf>
    <xf numFmtId="0" fontId="17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1" fontId="4" fillId="0" borderId="0" xfId="0" applyNumberFormat="1" applyFont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left" vertical="center" wrapText="1"/>
    </xf>
    <xf numFmtId="4" fontId="4" fillId="0" borderId="0" xfId="0" applyNumberFormat="1" applyFont="1" applyBorder="1" applyAlignment="1">
      <alignment vertical="center" wrapText="1"/>
    </xf>
    <xf numFmtId="0" fontId="11" fillId="0" borderId="5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4" fontId="2" fillId="0" borderId="0" xfId="0" applyNumberFormat="1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horizontal="left" vertical="center" wrapText="1"/>
    </xf>
    <xf numFmtId="0" fontId="11" fillId="0" borderId="6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vertical="top" wrapText="1"/>
    </xf>
    <xf numFmtId="0" fontId="11" fillId="0" borderId="0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top" wrapText="1"/>
    </xf>
    <xf numFmtId="0" fontId="3" fillId="0" borderId="6" xfId="1" applyFont="1" applyFill="1" applyBorder="1" applyAlignment="1">
      <alignment horizontal="center" wrapText="1"/>
    </xf>
    <xf numFmtId="0" fontId="12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horizontal="left" wrapText="1"/>
    </xf>
    <xf numFmtId="0" fontId="12" fillId="0" borderId="6" xfId="1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left" vertical="center" wrapText="1"/>
    </xf>
    <xf numFmtId="166" fontId="3" fillId="0" borderId="2" xfId="1" applyNumberFormat="1" applyFont="1" applyFill="1" applyBorder="1" applyAlignment="1">
      <alignment horizontal="center" vertical="center" wrapText="1" shrinkToFit="1"/>
    </xf>
    <xf numFmtId="166" fontId="3" fillId="0" borderId="4" xfId="1" applyNumberFormat="1" applyFont="1" applyFill="1" applyBorder="1" applyAlignment="1">
      <alignment horizontal="center" vertical="center" wrapText="1" shrinkToFi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165" fontId="3" fillId="0" borderId="2" xfId="1" applyNumberFormat="1" applyFont="1" applyFill="1" applyBorder="1" applyAlignment="1">
      <alignment horizontal="center" vertical="center" wrapText="1" shrinkToFit="1"/>
    </xf>
    <xf numFmtId="165" fontId="3" fillId="0" borderId="4" xfId="1" applyNumberFormat="1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164" fontId="3" fillId="0" borderId="2" xfId="1" applyNumberFormat="1" applyFont="1" applyFill="1" applyBorder="1" applyAlignment="1">
      <alignment horizontal="center" vertical="center" wrapText="1" shrinkToFit="1"/>
    </xf>
    <xf numFmtId="164" fontId="3" fillId="0" borderId="4" xfId="1" applyNumberFormat="1" applyFont="1" applyFill="1" applyBorder="1" applyAlignment="1">
      <alignment horizontal="center" vertical="center" wrapText="1" shrinkToFit="1"/>
    </xf>
    <xf numFmtId="0" fontId="3" fillId="0" borderId="2" xfId="1" applyFont="1" applyFill="1" applyBorder="1" applyAlignment="1">
      <alignment horizontal="left" vertical="center" wrapText="1"/>
    </xf>
    <xf numFmtId="0" fontId="3" fillId="0" borderId="4" xfId="1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center" vertical="center" wrapText="1"/>
    </xf>
    <xf numFmtId="1" fontId="20" fillId="0" borderId="2" xfId="0" applyNumberFormat="1" applyFont="1" applyFill="1" applyBorder="1" applyAlignment="1">
      <alignment horizontal="center" vertical="center" wrapText="1" shrinkToFit="1"/>
    </xf>
    <xf numFmtId="1" fontId="20" fillId="0" borderId="4" xfId="0" applyNumberFormat="1" applyFont="1" applyFill="1" applyBorder="1" applyAlignment="1">
      <alignment horizontal="center" vertical="center" wrapText="1" shrinkToFit="1"/>
    </xf>
    <xf numFmtId="1" fontId="20" fillId="0" borderId="5" xfId="0" applyNumberFormat="1" applyFont="1" applyFill="1" applyBorder="1" applyAlignment="1">
      <alignment horizontal="center" vertical="center" wrapText="1" shrinkToFi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4" fontId="11" fillId="0" borderId="2" xfId="0" applyNumberFormat="1" applyFont="1" applyFill="1" applyBorder="1" applyAlignment="1">
      <alignment horizontal="center" vertical="center" wrapText="1" shrinkToFit="1"/>
    </xf>
    <xf numFmtId="4" fontId="11" fillId="0" borderId="4" xfId="0" applyNumberFormat="1" applyFont="1" applyFill="1" applyBorder="1" applyAlignment="1">
      <alignment horizontal="center" vertical="center" wrapText="1" shrinkToFit="1"/>
    </xf>
    <xf numFmtId="0" fontId="3" fillId="0" borderId="6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1" fontId="20" fillId="0" borderId="3" xfId="0" applyNumberFormat="1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right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8" fillId="0" borderId="4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5" fillId="0" borderId="0" xfId="1" applyFont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</cellXfs>
  <cellStyles count="36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" xfId="0" builtinId="0"/>
    <cellStyle name="Звичайний 2" xfId="25"/>
    <cellStyle name="Звичайний 2 2" xfId="26"/>
    <cellStyle name="Звичайний 3" xfId="27"/>
    <cellStyle name="Звичайний 3 2" xfId="28"/>
    <cellStyle name="Обычный 2" xfId="1"/>
    <cellStyle name="Обычный 2 2" xfId="29"/>
    <cellStyle name="Обычный 3" xfId="30"/>
    <cellStyle name="Обычный 3 2" xfId="31"/>
    <cellStyle name="Обычный 4" xfId="32"/>
    <cellStyle name="Примечание 2" xfId="33"/>
    <cellStyle name="Стиль 1" xfId="34"/>
    <cellStyle name="Финансовый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F3D8"/>
    <pageSetUpPr fitToPage="1"/>
  </sheetPr>
  <dimension ref="A1:R86"/>
  <sheetViews>
    <sheetView tabSelected="1" view="pageBreakPreview" zoomScale="70" zoomScaleNormal="70" zoomScaleSheetLayoutView="70" workbookViewId="0">
      <selection activeCell="G2" sqref="G2:K2"/>
    </sheetView>
  </sheetViews>
  <sheetFormatPr defaultColWidth="9.33203125"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 customWidth="1"/>
    <col min="11" max="11" width="14.1640625" style="1" customWidth="1"/>
    <col min="12" max="12" width="9.33203125" style="1"/>
    <col min="13" max="13" width="16.33203125" style="1" customWidth="1"/>
    <col min="14" max="14" width="26.83203125" style="1" customWidth="1"/>
    <col min="15" max="16384" width="9.33203125" style="1"/>
  </cols>
  <sheetData>
    <row r="1" spans="1:17" ht="82.5" customHeight="1" x14ac:dyDescent="0.2">
      <c r="B1" s="2"/>
      <c r="C1" s="2"/>
      <c r="D1" s="2"/>
      <c r="E1" s="2"/>
      <c r="F1" s="2"/>
      <c r="G1" s="103" t="s">
        <v>0</v>
      </c>
      <c r="H1" s="104"/>
      <c r="I1" s="104"/>
      <c r="J1" s="104"/>
      <c r="K1" s="104"/>
    </row>
    <row r="2" spans="1:17" ht="125.45" customHeight="1" x14ac:dyDescent="0.2">
      <c r="B2" s="2"/>
      <c r="C2" s="2"/>
      <c r="D2" s="2"/>
      <c r="E2" s="2"/>
      <c r="F2" s="2"/>
      <c r="G2" s="100" t="s">
        <v>97</v>
      </c>
      <c r="H2" s="100"/>
      <c r="I2" s="100"/>
      <c r="J2" s="100"/>
      <c r="K2" s="100"/>
    </row>
    <row r="3" spans="1:17" ht="37.5" customHeight="1" x14ac:dyDescent="0.2">
      <c r="A3" s="105" t="s">
        <v>1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</row>
    <row r="4" spans="1:17" ht="123.75" customHeight="1" x14ac:dyDescent="0.2">
      <c r="A4" s="3" t="s">
        <v>2</v>
      </c>
      <c r="B4" s="101" t="s">
        <v>3</v>
      </c>
      <c r="C4" s="106"/>
      <c r="D4" s="106"/>
      <c r="E4" s="106"/>
      <c r="F4" s="106"/>
      <c r="G4" s="101" t="s">
        <v>4</v>
      </c>
      <c r="H4" s="101"/>
      <c r="I4" s="101"/>
      <c r="J4" s="101"/>
      <c r="K4" s="101"/>
    </row>
    <row r="5" spans="1:17" ht="114" customHeight="1" x14ac:dyDescent="0.2">
      <c r="A5" s="4" t="s">
        <v>5</v>
      </c>
      <c r="B5" s="101" t="s">
        <v>6</v>
      </c>
      <c r="C5" s="106"/>
      <c r="D5" s="106"/>
      <c r="E5" s="106"/>
      <c r="F5" s="106"/>
      <c r="G5" s="101" t="s">
        <v>7</v>
      </c>
      <c r="H5" s="106"/>
      <c r="I5" s="106"/>
      <c r="J5" s="106"/>
      <c r="K5" s="106"/>
    </row>
    <row r="6" spans="1:17" ht="154.5" customHeight="1" x14ac:dyDescent="0.2">
      <c r="A6" s="4" t="s">
        <v>8</v>
      </c>
      <c r="B6" s="101" t="s">
        <v>9</v>
      </c>
      <c r="C6" s="101"/>
      <c r="D6" s="5" t="s">
        <v>10</v>
      </c>
      <c r="E6" s="102" t="s">
        <v>11</v>
      </c>
      <c r="F6" s="102"/>
      <c r="G6" s="102"/>
      <c r="H6" s="102"/>
      <c r="I6" s="102"/>
      <c r="J6" s="101" t="s">
        <v>12</v>
      </c>
      <c r="K6" s="101"/>
    </row>
    <row r="7" spans="1:17" ht="31.7" customHeight="1" x14ac:dyDescent="0.2">
      <c r="A7" s="89" t="s">
        <v>13</v>
      </c>
      <c r="B7" s="89"/>
      <c r="C7" s="89"/>
      <c r="D7" s="89"/>
      <c r="E7" s="89"/>
      <c r="F7" s="89"/>
      <c r="G7" s="89"/>
      <c r="H7" s="89"/>
      <c r="I7" s="89"/>
      <c r="J7" s="89"/>
      <c r="K7" s="89"/>
    </row>
    <row r="8" spans="1:17" ht="18.75" customHeight="1" x14ac:dyDescent="0.2">
      <c r="A8" s="89" t="s">
        <v>14</v>
      </c>
      <c r="B8" s="89"/>
      <c r="C8" s="89"/>
      <c r="D8" s="89"/>
      <c r="E8" s="89"/>
      <c r="F8" s="89"/>
      <c r="G8" s="89"/>
      <c r="H8" s="89"/>
      <c r="I8" s="89"/>
      <c r="J8" s="3"/>
      <c r="K8" s="3"/>
    </row>
    <row r="9" spans="1:17" s="8" customFormat="1" ht="22.7" customHeight="1" x14ac:dyDescent="0.25">
      <c r="A9" s="94" t="s">
        <v>15</v>
      </c>
      <c r="B9" s="94"/>
      <c r="C9" s="94"/>
      <c r="D9" s="94"/>
      <c r="E9" s="94"/>
      <c r="F9" s="94"/>
      <c r="G9" s="94"/>
      <c r="H9" s="94"/>
      <c r="I9" s="94"/>
      <c r="J9" s="94"/>
      <c r="K9" s="94"/>
      <c r="L9" s="6"/>
      <c r="M9" s="6"/>
      <c r="N9" s="6"/>
      <c r="O9" s="6"/>
      <c r="P9" s="7"/>
      <c r="Q9" s="7"/>
    </row>
    <row r="10" spans="1:17" s="8" customFormat="1" ht="18.75" customHeight="1" x14ac:dyDescent="0.25">
      <c r="A10" s="94" t="s">
        <v>16</v>
      </c>
      <c r="B10" s="94"/>
      <c r="C10" s="94"/>
      <c r="D10" s="94"/>
      <c r="E10" s="94"/>
      <c r="F10" s="94"/>
      <c r="G10" s="94"/>
      <c r="H10" s="94"/>
      <c r="I10" s="94"/>
      <c r="J10" s="9"/>
      <c r="K10" s="9"/>
      <c r="L10" s="6"/>
      <c r="M10" s="6"/>
      <c r="N10" s="6"/>
      <c r="O10" s="6"/>
      <c r="P10" s="7"/>
      <c r="Q10" s="7"/>
    </row>
    <row r="11" spans="1:17" s="8" customFormat="1" ht="15.75" customHeight="1" x14ac:dyDescent="0.25">
      <c r="A11" s="94" t="s">
        <v>17</v>
      </c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6"/>
      <c r="M11" s="6"/>
      <c r="N11" s="6"/>
      <c r="O11" s="6"/>
      <c r="P11" s="7"/>
      <c r="Q11" s="7"/>
    </row>
    <row r="12" spans="1:17" s="8" customFormat="1" ht="23.25" customHeight="1" x14ac:dyDescent="0.2">
      <c r="A12" s="98" t="s">
        <v>18</v>
      </c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99"/>
      <c r="M12" s="99"/>
      <c r="N12" s="99"/>
      <c r="O12" s="99"/>
      <c r="P12" s="99"/>
      <c r="Q12" s="99"/>
    </row>
    <row r="13" spans="1:17" s="8" customFormat="1" ht="22.9" customHeight="1" x14ac:dyDescent="0.2">
      <c r="A13" s="94" t="s">
        <v>19</v>
      </c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10"/>
      <c r="M13" s="10"/>
      <c r="N13" s="10"/>
      <c r="O13" s="10"/>
      <c r="P13" s="10"/>
      <c r="Q13" s="10"/>
    </row>
    <row r="14" spans="1:17" s="8" customFormat="1" ht="25.9" customHeight="1" x14ac:dyDescent="0.2">
      <c r="A14" s="94" t="s">
        <v>20</v>
      </c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9"/>
      <c r="M14" s="99"/>
      <c r="N14" s="99"/>
      <c r="O14" s="99"/>
      <c r="P14" s="99"/>
      <c r="Q14" s="99"/>
    </row>
    <row r="15" spans="1:17" s="8" customFormat="1" ht="27" customHeight="1" x14ac:dyDescent="0.2">
      <c r="A15" s="94" t="s">
        <v>21</v>
      </c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9"/>
      <c r="M15" s="99"/>
      <c r="N15" s="99"/>
      <c r="O15" s="99"/>
      <c r="P15" s="99"/>
      <c r="Q15" s="99"/>
    </row>
    <row r="16" spans="1:17" s="8" customFormat="1" ht="33.4" customHeight="1" x14ac:dyDescent="0.2">
      <c r="A16" s="94" t="s">
        <v>22</v>
      </c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10"/>
      <c r="M16" s="10"/>
      <c r="N16" s="10"/>
      <c r="O16" s="10"/>
      <c r="P16" s="10"/>
      <c r="Q16" s="10"/>
    </row>
    <row r="17" spans="1:17" s="8" customFormat="1" ht="39.200000000000003" customHeight="1" x14ac:dyDescent="0.2">
      <c r="A17" s="94" t="s">
        <v>23</v>
      </c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9"/>
      <c r="M17" s="99"/>
      <c r="N17" s="99"/>
      <c r="O17" s="99"/>
      <c r="P17" s="99"/>
      <c r="Q17" s="99"/>
    </row>
    <row r="18" spans="1:17" s="8" customFormat="1" ht="39.200000000000003" customHeight="1" x14ac:dyDescent="0.2">
      <c r="A18" s="94" t="s">
        <v>24</v>
      </c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10"/>
      <c r="M18" s="10"/>
      <c r="N18" s="10"/>
      <c r="O18" s="10"/>
      <c r="P18" s="10"/>
      <c r="Q18" s="10"/>
    </row>
    <row r="19" spans="1:17" s="8" customFormat="1" ht="21.2" customHeight="1" x14ac:dyDescent="0.2">
      <c r="A19" s="94" t="s">
        <v>25</v>
      </c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10"/>
      <c r="M19" s="10"/>
      <c r="N19" s="10"/>
      <c r="O19" s="10"/>
      <c r="P19" s="10"/>
      <c r="Q19" s="10"/>
    </row>
    <row r="20" spans="1:17" s="8" customFormat="1" ht="20.45" customHeight="1" x14ac:dyDescent="0.2">
      <c r="A20" s="94" t="s">
        <v>26</v>
      </c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7"/>
      <c r="M20" s="97"/>
      <c r="N20" s="97"/>
      <c r="O20" s="97"/>
      <c r="P20" s="97"/>
      <c r="Q20" s="10"/>
    </row>
    <row r="21" spans="1:17" s="8" customFormat="1" ht="38.450000000000003" customHeight="1" x14ac:dyDescent="0.2">
      <c r="A21" s="94" t="s">
        <v>27</v>
      </c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11"/>
      <c r="M21" s="11"/>
      <c r="N21" s="11"/>
      <c r="O21" s="11"/>
      <c r="P21" s="11"/>
      <c r="Q21" s="10"/>
    </row>
    <row r="22" spans="1:17" s="8" customFormat="1" ht="22.15" customHeight="1" x14ac:dyDescent="0.2">
      <c r="A22" s="94" t="s">
        <v>28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11"/>
      <c r="M22" s="11"/>
      <c r="N22" s="11"/>
      <c r="O22" s="11"/>
      <c r="P22" s="11"/>
      <c r="Q22" s="10"/>
    </row>
    <row r="23" spans="1:17" s="8" customFormat="1" ht="36.75" customHeight="1" x14ac:dyDescent="0.2">
      <c r="A23" s="98" t="s">
        <v>29</v>
      </c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7"/>
      <c r="M23" s="97"/>
      <c r="N23" s="97"/>
      <c r="O23" s="97"/>
      <c r="P23" s="97"/>
      <c r="Q23" s="10"/>
    </row>
    <row r="24" spans="1:17" s="8" customFormat="1" ht="23.1" customHeight="1" x14ac:dyDescent="0.2">
      <c r="A24" s="94" t="s">
        <v>30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10"/>
      <c r="M24" s="10"/>
      <c r="N24" s="10"/>
      <c r="O24" s="10"/>
      <c r="P24" s="10"/>
      <c r="Q24" s="10"/>
    </row>
    <row r="25" spans="1:17" s="8" customFormat="1" ht="20.45" customHeight="1" x14ac:dyDescent="0.2">
      <c r="A25" s="94" t="s">
        <v>31</v>
      </c>
      <c r="B25" s="94"/>
      <c r="C25" s="94"/>
      <c r="D25" s="94"/>
      <c r="E25" s="94"/>
      <c r="F25" s="94"/>
      <c r="G25" s="94"/>
      <c r="H25" s="94"/>
      <c r="I25" s="94"/>
      <c r="J25" s="94"/>
      <c r="K25" s="94"/>
    </row>
    <row r="26" spans="1:17" s="8" customFormat="1" ht="21.2" customHeight="1" x14ac:dyDescent="0.2">
      <c r="A26" s="94" t="s">
        <v>32</v>
      </c>
      <c r="B26" s="94"/>
      <c r="C26" s="94"/>
      <c r="D26" s="94"/>
      <c r="E26" s="94"/>
      <c r="F26" s="94"/>
      <c r="G26" s="94"/>
      <c r="H26" s="94"/>
      <c r="I26" s="94"/>
      <c r="J26" s="94"/>
      <c r="K26" s="94"/>
    </row>
    <row r="27" spans="1:17" s="8" customFormat="1" ht="21.2" customHeight="1" x14ac:dyDescent="0.2">
      <c r="A27" s="94" t="s">
        <v>33</v>
      </c>
      <c r="B27" s="94"/>
      <c r="C27" s="94"/>
      <c r="D27" s="94"/>
      <c r="E27" s="94"/>
      <c r="F27" s="94"/>
      <c r="G27" s="94"/>
      <c r="H27" s="94"/>
      <c r="I27" s="94"/>
      <c r="J27" s="94"/>
      <c r="K27" s="94"/>
    </row>
    <row r="28" spans="1:17" s="8" customFormat="1" ht="21.2" customHeight="1" x14ac:dyDescent="0.2">
      <c r="A28" s="96" t="s">
        <v>34</v>
      </c>
      <c r="B28" s="96"/>
      <c r="C28" s="96"/>
      <c r="D28" s="96"/>
      <c r="E28" s="96"/>
      <c r="F28" s="96"/>
      <c r="G28" s="96"/>
      <c r="H28" s="96"/>
      <c r="I28" s="96"/>
      <c r="J28" s="96"/>
      <c r="K28" s="96"/>
    </row>
    <row r="29" spans="1:17" ht="23.25" customHeight="1" x14ac:dyDescent="0.2">
      <c r="A29" s="89" t="s">
        <v>35</v>
      </c>
      <c r="B29" s="89"/>
      <c r="C29" s="89"/>
      <c r="D29" s="89"/>
      <c r="E29" s="89"/>
      <c r="F29" s="89"/>
      <c r="G29" s="89"/>
      <c r="H29" s="89"/>
      <c r="I29" s="89"/>
      <c r="J29" s="89"/>
      <c r="K29" s="89"/>
    </row>
    <row r="30" spans="1:17" ht="9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7" ht="23.25" customHeight="1" x14ac:dyDescent="0.2">
      <c r="A31" s="12" t="s">
        <v>36</v>
      </c>
      <c r="B31" s="79" t="s">
        <v>37</v>
      </c>
      <c r="C31" s="85"/>
      <c r="D31" s="85"/>
      <c r="E31" s="85"/>
      <c r="F31" s="85"/>
      <c r="G31" s="85"/>
      <c r="H31" s="80"/>
      <c r="I31" s="13"/>
      <c r="J31" s="13"/>
      <c r="K31" s="13"/>
    </row>
    <row r="32" spans="1:17" ht="51" customHeight="1" x14ac:dyDescent="0.2">
      <c r="A32" s="14">
        <v>1</v>
      </c>
      <c r="B32" s="52" t="s">
        <v>38</v>
      </c>
      <c r="C32" s="52"/>
      <c r="D32" s="52"/>
      <c r="E32" s="52"/>
      <c r="F32" s="52"/>
      <c r="G32" s="52"/>
      <c r="H32" s="52"/>
      <c r="I32" s="13"/>
      <c r="J32" s="13"/>
      <c r="K32" s="13"/>
    </row>
    <row r="33" spans="1:11" ht="31.35" customHeight="1" x14ac:dyDescent="0.2">
      <c r="A33" s="90" t="s">
        <v>39</v>
      </c>
      <c r="B33" s="90"/>
      <c r="C33" s="90"/>
      <c r="D33" s="90"/>
      <c r="E33" s="90"/>
      <c r="F33" s="90"/>
      <c r="G33" s="90"/>
      <c r="H33" s="90"/>
      <c r="I33" s="90"/>
      <c r="J33" s="90"/>
      <c r="K33" s="90"/>
    </row>
    <row r="34" spans="1:11" ht="23.25" customHeight="1" x14ac:dyDescent="0.2">
      <c r="A34" s="89" t="s">
        <v>40</v>
      </c>
      <c r="B34" s="89"/>
      <c r="C34" s="89"/>
      <c r="D34" s="89"/>
      <c r="E34" s="89"/>
      <c r="F34" s="89"/>
      <c r="G34" s="89"/>
      <c r="H34" s="89"/>
      <c r="I34" s="89"/>
      <c r="J34" s="89"/>
      <c r="K34" s="89"/>
    </row>
    <row r="35" spans="1:11" ht="9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ht="23.25" customHeight="1" x14ac:dyDescent="0.2">
      <c r="A36" s="12" t="s">
        <v>36</v>
      </c>
      <c r="B36" s="79" t="s">
        <v>41</v>
      </c>
      <c r="C36" s="85"/>
      <c r="D36" s="85"/>
      <c r="E36" s="85"/>
      <c r="F36" s="85"/>
      <c r="G36" s="85"/>
      <c r="H36" s="80"/>
      <c r="I36" s="13"/>
      <c r="J36" s="13"/>
      <c r="K36" s="13"/>
    </row>
    <row r="37" spans="1:11" ht="28.5" customHeight="1" x14ac:dyDescent="0.2">
      <c r="A37" s="15">
        <v>1</v>
      </c>
      <c r="B37" s="91" t="s">
        <v>42</v>
      </c>
      <c r="C37" s="92"/>
      <c r="D37" s="92"/>
      <c r="E37" s="92"/>
      <c r="F37" s="92"/>
      <c r="G37" s="92"/>
      <c r="H37" s="93"/>
      <c r="I37" s="13"/>
      <c r="J37" s="13"/>
      <c r="K37" s="13"/>
    </row>
    <row r="38" spans="1:11" ht="15.75" x14ac:dyDescent="0.2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</row>
    <row r="39" spans="1:11" ht="15.75" customHeight="1" x14ac:dyDescent="0.2">
      <c r="A39" s="89" t="s">
        <v>43</v>
      </c>
      <c r="B39" s="89"/>
      <c r="C39" s="89"/>
      <c r="D39" s="89"/>
      <c r="E39" s="89"/>
      <c r="F39" s="89"/>
      <c r="G39" s="89"/>
      <c r="H39" s="89"/>
      <c r="I39" s="13"/>
      <c r="J39" s="13"/>
      <c r="K39" s="13"/>
    </row>
    <row r="40" spans="1:11" ht="15.75" x14ac:dyDescent="0.2">
      <c r="A40" s="84" t="s">
        <v>44</v>
      </c>
      <c r="B40" s="84"/>
      <c r="C40" s="84"/>
      <c r="D40" s="84"/>
      <c r="E40" s="84"/>
      <c r="F40" s="84"/>
      <c r="G40" s="84"/>
      <c r="H40" s="84"/>
      <c r="I40" s="84"/>
      <c r="J40" s="4"/>
      <c r="K40" s="4"/>
    </row>
    <row r="41" spans="1:11" s="19" customFormat="1" ht="31.7" customHeight="1" x14ac:dyDescent="0.2">
      <c r="A41" s="16" t="s">
        <v>36</v>
      </c>
      <c r="B41" s="79" t="s">
        <v>45</v>
      </c>
      <c r="C41" s="80"/>
      <c r="D41" s="79" t="s">
        <v>46</v>
      </c>
      <c r="E41" s="80"/>
      <c r="F41" s="79" t="s">
        <v>47</v>
      </c>
      <c r="G41" s="80"/>
      <c r="H41" s="79" t="s">
        <v>48</v>
      </c>
      <c r="I41" s="80"/>
      <c r="J41" s="17"/>
      <c r="K41" s="18"/>
    </row>
    <row r="42" spans="1:11" ht="15.75" x14ac:dyDescent="0.2">
      <c r="A42" s="20">
        <v>1</v>
      </c>
      <c r="B42" s="67">
        <v>2</v>
      </c>
      <c r="C42" s="68"/>
      <c r="D42" s="67">
        <v>3</v>
      </c>
      <c r="E42" s="68"/>
      <c r="F42" s="67">
        <v>4</v>
      </c>
      <c r="G42" s="68"/>
      <c r="H42" s="67">
        <v>6</v>
      </c>
      <c r="I42" s="68"/>
      <c r="J42" s="21"/>
      <c r="K42" s="13"/>
    </row>
    <row r="43" spans="1:11" ht="79.5" customHeight="1" x14ac:dyDescent="0.2">
      <c r="A43" s="22">
        <v>1</v>
      </c>
      <c r="B43" s="60" t="s">
        <v>49</v>
      </c>
      <c r="C43" s="61"/>
      <c r="D43" s="76">
        <v>498996970</v>
      </c>
      <c r="E43" s="77"/>
      <c r="F43" s="76">
        <v>0</v>
      </c>
      <c r="G43" s="77"/>
      <c r="H43" s="76">
        <f>D43+F43</f>
        <v>498996970</v>
      </c>
      <c r="I43" s="77"/>
      <c r="J43" s="21"/>
      <c r="K43" s="13"/>
    </row>
    <row r="44" spans="1:11" ht="68.650000000000006" customHeight="1" x14ac:dyDescent="0.2">
      <c r="A44" s="22">
        <v>2</v>
      </c>
      <c r="B44" s="60" t="s">
        <v>50</v>
      </c>
      <c r="C44" s="61"/>
      <c r="D44" s="76">
        <f>5030804+98504</f>
        <v>5129308</v>
      </c>
      <c r="E44" s="77"/>
      <c r="F44" s="76">
        <v>0</v>
      </c>
      <c r="G44" s="77"/>
      <c r="H44" s="76">
        <f>D44+F44</f>
        <v>5129308</v>
      </c>
      <c r="I44" s="77"/>
      <c r="J44" s="21"/>
      <c r="K44" s="13"/>
    </row>
    <row r="45" spans="1:11" ht="15.75" x14ac:dyDescent="0.2">
      <c r="A45" s="86" t="s">
        <v>51</v>
      </c>
      <c r="B45" s="87"/>
      <c r="C45" s="88"/>
      <c r="D45" s="76">
        <f>SUM(D43+D44)</f>
        <v>504126278</v>
      </c>
      <c r="E45" s="77"/>
      <c r="F45" s="76">
        <f t="shared" ref="F45" si="0">SUM(F44)</f>
        <v>0</v>
      </c>
      <c r="G45" s="77"/>
      <c r="H45" s="76">
        <f>SUM(H43+H44)</f>
        <v>504126278</v>
      </c>
      <c r="I45" s="77"/>
      <c r="J45" s="13"/>
      <c r="K45" s="13"/>
    </row>
    <row r="46" spans="1:11" ht="15.75" x14ac:dyDescent="0.2">
      <c r="A46" s="13"/>
      <c r="B46" s="3"/>
      <c r="C46" s="13"/>
      <c r="D46" s="23"/>
      <c r="E46" s="23"/>
      <c r="F46" s="23"/>
      <c r="G46" s="23"/>
      <c r="H46" s="23"/>
      <c r="I46" s="23"/>
      <c r="J46" s="13"/>
      <c r="K46" s="13"/>
    </row>
    <row r="47" spans="1:11" ht="15.75" customHeight="1" x14ac:dyDescent="0.2">
      <c r="A47" s="83" t="s">
        <v>52</v>
      </c>
      <c r="B47" s="83"/>
      <c r="C47" s="83"/>
      <c r="D47" s="83"/>
      <c r="E47" s="83"/>
      <c r="F47" s="83"/>
      <c r="G47" s="83"/>
      <c r="H47" s="83"/>
      <c r="I47" s="13"/>
      <c r="J47" s="13"/>
      <c r="K47" s="13"/>
    </row>
    <row r="48" spans="1:11" ht="16.5" customHeight="1" x14ac:dyDescent="0.2">
      <c r="A48" s="84" t="s">
        <v>44</v>
      </c>
      <c r="B48" s="84"/>
      <c r="C48" s="84"/>
      <c r="D48" s="84"/>
      <c r="E48" s="84"/>
      <c r="F48" s="84"/>
      <c r="G48" s="84"/>
      <c r="H48" s="84"/>
      <c r="I48" s="84"/>
      <c r="J48" s="4"/>
      <c r="K48" s="4"/>
    </row>
    <row r="49" spans="1:18" ht="23.25" customHeight="1" x14ac:dyDescent="0.2">
      <c r="A49" s="79" t="s">
        <v>53</v>
      </c>
      <c r="B49" s="85"/>
      <c r="C49" s="80"/>
      <c r="D49" s="79" t="s">
        <v>46</v>
      </c>
      <c r="E49" s="80"/>
      <c r="F49" s="79" t="s">
        <v>47</v>
      </c>
      <c r="G49" s="80"/>
      <c r="H49" s="79" t="s">
        <v>48</v>
      </c>
      <c r="I49" s="80"/>
      <c r="J49" s="13"/>
      <c r="K49" s="13"/>
    </row>
    <row r="50" spans="1:18" ht="16.5" customHeight="1" x14ac:dyDescent="0.2">
      <c r="A50" s="67">
        <v>1</v>
      </c>
      <c r="B50" s="81"/>
      <c r="C50" s="68"/>
      <c r="D50" s="67">
        <v>2</v>
      </c>
      <c r="E50" s="68"/>
      <c r="F50" s="67">
        <v>3</v>
      </c>
      <c r="G50" s="68"/>
      <c r="H50" s="67">
        <v>4</v>
      </c>
      <c r="I50" s="68"/>
      <c r="J50" s="13"/>
      <c r="K50" s="13"/>
    </row>
    <row r="51" spans="1:18" ht="42.75" customHeight="1" x14ac:dyDescent="0.2">
      <c r="A51" s="60" t="s">
        <v>54</v>
      </c>
      <c r="B51" s="82"/>
      <c r="C51" s="61"/>
      <c r="D51" s="76">
        <f>D45</f>
        <v>504126278</v>
      </c>
      <c r="E51" s="77"/>
      <c r="F51" s="76">
        <v>0</v>
      </c>
      <c r="G51" s="77"/>
      <c r="H51" s="76">
        <f>H45</f>
        <v>504126278</v>
      </c>
      <c r="I51" s="77"/>
      <c r="J51" s="13"/>
      <c r="K51" s="13"/>
    </row>
    <row r="52" spans="1:18" ht="21.75" customHeight="1" x14ac:dyDescent="0.2">
      <c r="A52" s="73" t="s">
        <v>51</v>
      </c>
      <c r="B52" s="74"/>
      <c r="C52" s="75"/>
      <c r="D52" s="76">
        <f>D51</f>
        <v>504126278</v>
      </c>
      <c r="E52" s="77"/>
      <c r="F52" s="76">
        <f t="shared" ref="F52" si="1">F51</f>
        <v>0</v>
      </c>
      <c r="G52" s="77"/>
      <c r="H52" s="76">
        <f t="shared" ref="H52" si="2">H51</f>
        <v>504126278</v>
      </c>
      <c r="I52" s="77"/>
      <c r="J52" s="13"/>
      <c r="K52" s="13"/>
    </row>
    <row r="53" spans="1:18" ht="15.75" x14ac:dyDescent="0.2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</row>
    <row r="54" spans="1:18" ht="17.45" customHeight="1" x14ac:dyDescent="0.2">
      <c r="A54" s="78" t="s">
        <v>55</v>
      </c>
      <c r="B54" s="78"/>
      <c r="C54" s="78"/>
      <c r="D54" s="78"/>
      <c r="E54" s="78"/>
      <c r="F54" s="78"/>
      <c r="G54" s="78"/>
      <c r="H54" s="78"/>
      <c r="I54" s="13"/>
      <c r="J54" s="13"/>
      <c r="K54" s="13"/>
    </row>
    <row r="55" spans="1:18" ht="34.15" customHeight="1" x14ac:dyDescent="0.2">
      <c r="A55" s="16" t="s">
        <v>36</v>
      </c>
      <c r="B55" s="16" t="s">
        <v>56</v>
      </c>
      <c r="C55" s="16" t="s">
        <v>57</v>
      </c>
      <c r="D55" s="79" t="s">
        <v>58</v>
      </c>
      <c r="E55" s="80"/>
      <c r="F55" s="79" t="s">
        <v>46</v>
      </c>
      <c r="G55" s="80"/>
      <c r="H55" s="79" t="s">
        <v>47</v>
      </c>
      <c r="I55" s="80"/>
      <c r="J55" s="66" t="s">
        <v>48</v>
      </c>
      <c r="K55" s="66"/>
    </row>
    <row r="56" spans="1:18" s="19" customFormat="1" ht="21.95" customHeight="1" x14ac:dyDescent="0.2">
      <c r="A56" s="20">
        <v>1</v>
      </c>
      <c r="B56" s="20">
        <v>2</v>
      </c>
      <c r="C56" s="20">
        <v>3</v>
      </c>
      <c r="D56" s="67">
        <v>4</v>
      </c>
      <c r="E56" s="68"/>
      <c r="F56" s="67">
        <v>5</v>
      </c>
      <c r="G56" s="68"/>
      <c r="H56" s="67">
        <v>6</v>
      </c>
      <c r="I56" s="68"/>
      <c r="J56" s="69">
        <v>7</v>
      </c>
      <c r="K56" s="69"/>
    </row>
    <row r="57" spans="1:18" ht="21.75" customHeight="1" x14ac:dyDescent="0.2">
      <c r="A57" s="22">
        <v>1</v>
      </c>
      <c r="B57" s="24" t="s">
        <v>59</v>
      </c>
      <c r="C57" s="25"/>
      <c r="D57" s="70"/>
      <c r="E57" s="71"/>
      <c r="F57" s="70"/>
      <c r="G57" s="71"/>
      <c r="H57" s="70"/>
      <c r="I57" s="71"/>
      <c r="J57" s="72"/>
      <c r="K57" s="72"/>
    </row>
    <row r="58" spans="1:18" ht="55.15" customHeight="1" x14ac:dyDescent="0.2">
      <c r="A58" s="26"/>
      <c r="B58" s="27" t="s">
        <v>60</v>
      </c>
      <c r="C58" s="28" t="s">
        <v>61</v>
      </c>
      <c r="D58" s="64" t="s">
        <v>62</v>
      </c>
      <c r="E58" s="65"/>
      <c r="F58" s="62">
        <f>D52</f>
        <v>504126278</v>
      </c>
      <c r="G58" s="63"/>
      <c r="H58" s="62"/>
      <c r="I58" s="63"/>
      <c r="J58" s="62">
        <f t="shared" ref="J58:J65" si="3">F58+H58</f>
        <v>504126278</v>
      </c>
      <c r="K58" s="63"/>
    </row>
    <row r="59" spans="1:18" ht="54.4" customHeight="1" x14ac:dyDescent="0.2">
      <c r="A59" s="26"/>
      <c r="B59" s="27" t="s">
        <v>63</v>
      </c>
      <c r="C59" s="28" t="s">
        <v>64</v>
      </c>
      <c r="D59" s="60" t="s">
        <v>65</v>
      </c>
      <c r="E59" s="61"/>
      <c r="F59" s="58">
        <v>49</v>
      </c>
      <c r="G59" s="59"/>
      <c r="H59" s="58"/>
      <c r="I59" s="59"/>
      <c r="J59" s="58">
        <f t="shared" si="3"/>
        <v>49</v>
      </c>
      <c r="K59" s="59"/>
      <c r="L59" s="29"/>
      <c r="M59" s="29"/>
      <c r="N59" s="29"/>
      <c r="O59" s="29"/>
      <c r="P59" s="29"/>
      <c r="Q59" s="29"/>
      <c r="R59" s="29"/>
    </row>
    <row r="60" spans="1:18" ht="54.4" customHeight="1" x14ac:dyDescent="0.2">
      <c r="A60" s="26"/>
      <c r="B60" s="27" t="s">
        <v>66</v>
      </c>
      <c r="C60" s="30" t="s">
        <v>64</v>
      </c>
      <c r="D60" s="60" t="s">
        <v>65</v>
      </c>
      <c r="E60" s="61"/>
      <c r="F60" s="58">
        <v>3</v>
      </c>
      <c r="G60" s="59"/>
      <c r="H60" s="58"/>
      <c r="I60" s="59"/>
      <c r="J60" s="58">
        <f t="shared" si="3"/>
        <v>3</v>
      </c>
      <c r="K60" s="59"/>
      <c r="L60" s="29"/>
      <c r="M60" s="29"/>
      <c r="N60" s="29"/>
      <c r="O60" s="29"/>
      <c r="P60" s="29"/>
      <c r="Q60" s="29"/>
      <c r="R60" s="29"/>
    </row>
    <row r="61" spans="1:18" ht="52.35" customHeight="1" x14ac:dyDescent="0.2">
      <c r="A61" s="26"/>
      <c r="B61" s="27" t="s">
        <v>67</v>
      </c>
      <c r="C61" s="30" t="s">
        <v>64</v>
      </c>
      <c r="D61" s="60" t="s">
        <v>65</v>
      </c>
      <c r="E61" s="61"/>
      <c r="F61" s="58">
        <v>1331</v>
      </c>
      <c r="G61" s="59"/>
      <c r="H61" s="58"/>
      <c r="I61" s="59"/>
      <c r="J61" s="58">
        <f t="shared" si="3"/>
        <v>1331</v>
      </c>
      <c r="K61" s="59"/>
      <c r="L61" s="29"/>
      <c r="M61" s="31"/>
      <c r="N61" s="29"/>
      <c r="O61" s="29"/>
      <c r="P61" s="29"/>
      <c r="Q61" s="29"/>
      <c r="R61" s="29"/>
    </row>
    <row r="62" spans="1:18" ht="52.35" customHeight="1" x14ac:dyDescent="0.2">
      <c r="A62" s="26"/>
      <c r="B62" s="27" t="s">
        <v>68</v>
      </c>
      <c r="C62" s="30" t="s">
        <v>64</v>
      </c>
      <c r="D62" s="60" t="s">
        <v>65</v>
      </c>
      <c r="E62" s="61"/>
      <c r="F62" s="58">
        <v>37</v>
      </c>
      <c r="G62" s="59"/>
      <c r="H62" s="58"/>
      <c r="I62" s="59"/>
      <c r="J62" s="58">
        <f t="shared" si="3"/>
        <v>37</v>
      </c>
      <c r="K62" s="59"/>
      <c r="L62" s="29"/>
      <c r="M62" s="31"/>
      <c r="N62" s="29"/>
      <c r="O62" s="29"/>
      <c r="P62" s="29"/>
      <c r="Q62" s="29"/>
      <c r="R62" s="29"/>
    </row>
    <row r="63" spans="1:18" ht="42.75" customHeight="1" x14ac:dyDescent="0.2">
      <c r="A63" s="32"/>
      <c r="B63" s="33" t="s">
        <v>69</v>
      </c>
      <c r="C63" s="33" t="s">
        <v>64</v>
      </c>
      <c r="D63" s="52" t="s">
        <v>70</v>
      </c>
      <c r="E63" s="52"/>
      <c r="F63" s="62">
        <f>F64+F65</f>
        <v>3753.43</v>
      </c>
      <c r="G63" s="63"/>
      <c r="H63" s="58"/>
      <c r="I63" s="59"/>
      <c r="J63" s="62">
        <f t="shared" si="3"/>
        <v>3753.43</v>
      </c>
      <c r="K63" s="63"/>
      <c r="L63" s="29"/>
      <c r="M63" s="29"/>
      <c r="N63" s="29"/>
      <c r="O63" s="29"/>
      <c r="P63" s="29"/>
      <c r="Q63" s="29"/>
      <c r="R63" s="29"/>
    </row>
    <row r="64" spans="1:18" ht="28.5" customHeight="1" x14ac:dyDescent="0.2">
      <c r="A64" s="32"/>
      <c r="B64" s="33" t="s">
        <v>71</v>
      </c>
      <c r="C64" s="33" t="s">
        <v>64</v>
      </c>
      <c r="D64" s="52" t="s">
        <v>70</v>
      </c>
      <c r="E64" s="52"/>
      <c r="F64" s="62">
        <v>2925.43</v>
      </c>
      <c r="G64" s="63"/>
      <c r="H64" s="58"/>
      <c r="I64" s="59"/>
      <c r="J64" s="62">
        <f t="shared" si="3"/>
        <v>2925.43</v>
      </c>
      <c r="K64" s="63"/>
      <c r="L64" s="29"/>
      <c r="M64" s="29"/>
      <c r="N64" s="29"/>
      <c r="O64" s="29"/>
      <c r="P64" s="29"/>
      <c r="Q64" s="29"/>
      <c r="R64" s="29"/>
    </row>
    <row r="65" spans="1:18" ht="39.4" customHeight="1" x14ac:dyDescent="0.2">
      <c r="A65" s="32"/>
      <c r="B65" s="33" t="s">
        <v>72</v>
      </c>
      <c r="C65" s="33" t="s">
        <v>64</v>
      </c>
      <c r="D65" s="52" t="s">
        <v>70</v>
      </c>
      <c r="E65" s="52"/>
      <c r="F65" s="62">
        <v>828</v>
      </c>
      <c r="G65" s="63"/>
      <c r="H65" s="58"/>
      <c r="I65" s="59"/>
      <c r="J65" s="62">
        <f t="shared" si="3"/>
        <v>828</v>
      </c>
      <c r="K65" s="63"/>
      <c r="L65" s="29"/>
      <c r="M65" s="34"/>
      <c r="N65" s="29"/>
      <c r="O65" s="29"/>
      <c r="P65" s="29"/>
      <c r="Q65" s="29"/>
      <c r="R65" s="29"/>
    </row>
    <row r="66" spans="1:18" ht="18.399999999999999" customHeight="1" x14ac:dyDescent="0.2">
      <c r="A66" s="26">
        <v>2</v>
      </c>
      <c r="B66" s="24" t="s">
        <v>73</v>
      </c>
      <c r="C66" s="27"/>
      <c r="D66" s="60"/>
      <c r="E66" s="61"/>
      <c r="F66" s="58"/>
      <c r="G66" s="59"/>
      <c r="H66" s="58"/>
      <c r="I66" s="59"/>
      <c r="J66" s="58"/>
      <c r="K66" s="59"/>
    </row>
    <row r="67" spans="1:18" ht="55.15" customHeight="1" x14ac:dyDescent="0.2">
      <c r="A67" s="26"/>
      <c r="B67" s="27" t="s">
        <v>74</v>
      </c>
      <c r="C67" s="30" t="s">
        <v>75</v>
      </c>
      <c r="D67" s="60" t="s">
        <v>65</v>
      </c>
      <c r="E67" s="61"/>
      <c r="F67" s="58">
        <v>37810</v>
      </c>
      <c r="G67" s="59"/>
      <c r="H67" s="58"/>
      <c r="I67" s="59"/>
      <c r="J67" s="58">
        <f>F67+H67</f>
        <v>37810</v>
      </c>
      <c r="K67" s="59"/>
    </row>
    <row r="68" spans="1:18" ht="36.75" customHeight="1" x14ac:dyDescent="0.2">
      <c r="A68" s="26"/>
      <c r="B68" s="27" t="s">
        <v>76</v>
      </c>
      <c r="C68" s="30" t="s">
        <v>64</v>
      </c>
      <c r="D68" s="60" t="s">
        <v>65</v>
      </c>
      <c r="E68" s="61"/>
      <c r="F68" s="58">
        <v>508</v>
      </c>
      <c r="G68" s="59"/>
      <c r="H68" s="58"/>
      <c r="I68" s="59"/>
      <c r="J68" s="58">
        <f>F68+H68</f>
        <v>508</v>
      </c>
      <c r="K68" s="59"/>
    </row>
    <row r="69" spans="1:18" ht="22.15" customHeight="1" x14ac:dyDescent="0.2">
      <c r="A69" s="26">
        <v>3</v>
      </c>
      <c r="B69" s="24" t="s">
        <v>77</v>
      </c>
      <c r="C69" s="27"/>
      <c r="D69" s="60"/>
      <c r="E69" s="61"/>
      <c r="F69" s="58"/>
      <c r="G69" s="59"/>
      <c r="H69" s="58"/>
      <c r="I69" s="59"/>
      <c r="J69" s="58"/>
      <c r="K69" s="59"/>
    </row>
    <row r="70" spans="1:18" ht="49.7" customHeight="1" x14ac:dyDescent="0.2">
      <c r="A70" s="26"/>
      <c r="B70" s="27" t="s">
        <v>78</v>
      </c>
      <c r="C70" s="27" t="s">
        <v>61</v>
      </c>
      <c r="D70" s="57" t="s">
        <v>79</v>
      </c>
      <c r="E70" s="57"/>
      <c r="F70" s="62">
        <f>ROUND(D43/F67,2)</f>
        <v>13197.49</v>
      </c>
      <c r="G70" s="63"/>
      <c r="H70" s="58"/>
      <c r="I70" s="59"/>
      <c r="J70" s="62">
        <f>F70</f>
        <v>13197.49</v>
      </c>
      <c r="K70" s="63"/>
    </row>
    <row r="71" spans="1:18" ht="49.7" customHeight="1" x14ac:dyDescent="0.2">
      <c r="A71" s="26"/>
      <c r="B71" s="27" t="s">
        <v>80</v>
      </c>
      <c r="C71" s="27" t="s">
        <v>61</v>
      </c>
      <c r="D71" s="57" t="s">
        <v>79</v>
      </c>
      <c r="E71" s="57"/>
      <c r="F71" s="62">
        <f>ROUND(D44/F68,2)</f>
        <v>10097.06</v>
      </c>
      <c r="G71" s="63"/>
      <c r="H71" s="62"/>
      <c r="I71" s="63"/>
      <c r="J71" s="62">
        <f>F71</f>
        <v>10097.06</v>
      </c>
      <c r="K71" s="63"/>
    </row>
    <row r="72" spans="1:18" ht="48.95" customHeight="1" x14ac:dyDescent="0.2">
      <c r="A72" s="26"/>
      <c r="B72" s="27" t="s">
        <v>81</v>
      </c>
      <c r="C72" s="27" t="s">
        <v>61</v>
      </c>
      <c r="D72" s="57" t="s">
        <v>79</v>
      </c>
      <c r="E72" s="57"/>
      <c r="F72" s="58">
        <f>F67/F61</f>
        <v>28.407212622088654</v>
      </c>
      <c r="G72" s="59"/>
      <c r="H72" s="58"/>
      <c r="I72" s="59"/>
      <c r="J72" s="58">
        <f>F72</f>
        <v>28.407212622088654</v>
      </c>
      <c r="K72" s="59"/>
    </row>
    <row r="73" spans="1:18" ht="48.95" customHeight="1" x14ac:dyDescent="0.2">
      <c r="A73" s="26"/>
      <c r="B73" s="27" t="s">
        <v>82</v>
      </c>
      <c r="C73" s="27" t="s">
        <v>75</v>
      </c>
      <c r="D73" s="57" t="s">
        <v>79</v>
      </c>
      <c r="E73" s="57"/>
      <c r="F73" s="58">
        <f>F68/F62</f>
        <v>13.72972972972973</v>
      </c>
      <c r="G73" s="59"/>
      <c r="H73" s="58"/>
      <c r="I73" s="59"/>
      <c r="J73" s="58">
        <f>F73</f>
        <v>13.72972972972973</v>
      </c>
      <c r="K73" s="59"/>
    </row>
    <row r="74" spans="1:18" ht="66.599999999999994" customHeight="1" x14ac:dyDescent="0.2">
      <c r="A74" s="26"/>
      <c r="B74" s="27" t="s">
        <v>83</v>
      </c>
      <c r="C74" s="27" t="s">
        <v>75</v>
      </c>
      <c r="D74" s="57" t="s">
        <v>79</v>
      </c>
      <c r="E74" s="57"/>
      <c r="F74" s="58">
        <f>F67/F63</f>
        <v>10.073452815158403</v>
      </c>
      <c r="G74" s="59"/>
      <c r="H74" s="58"/>
      <c r="I74" s="59"/>
      <c r="J74" s="58">
        <f>F74</f>
        <v>10.073452815158403</v>
      </c>
      <c r="K74" s="59"/>
    </row>
    <row r="75" spans="1:18" ht="22.7" customHeight="1" x14ac:dyDescent="0.2">
      <c r="A75" s="26">
        <v>4</v>
      </c>
      <c r="B75" s="24" t="s">
        <v>84</v>
      </c>
      <c r="C75" s="27"/>
      <c r="D75" s="60"/>
      <c r="E75" s="61"/>
      <c r="F75" s="58"/>
      <c r="G75" s="59"/>
      <c r="H75" s="58"/>
      <c r="I75" s="59"/>
      <c r="J75" s="58"/>
      <c r="K75" s="59"/>
    </row>
    <row r="76" spans="1:18" ht="54.4" customHeight="1" x14ac:dyDescent="0.2">
      <c r="A76" s="35"/>
      <c r="B76" s="33" t="s">
        <v>85</v>
      </c>
      <c r="C76" s="33" t="s">
        <v>86</v>
      </c>
      <c r="D76" s="52" t="s">
        <v>79</v>
      </c>
      <c r="E76" s="52"/>
      <c r="F76" s="53">
        <v>98.7</v>
      </c>
      <c r="G76" s="54"/>
      <c r="H76" s="53"/>
      <c r="I76" s="54"/>
      <c r="J76" s="53">
        <f t="shared" ref="J76:J77" si="4">F76+H76</f>
        <v>98.7</v>
      </c>
      <c r="K76" s="54"/>
    </row>
    <row r="77" spans="1:18" ht="45.6" customHeight="1" x14ac:dyDescent="0.2">
      <c r="A77" s="25"/>
      <c r="B77" s="27" t="s">
        <v>87</v>
      </c>
      <c r="C77" s="27" t="s">
        <v>86</v>
      </c>
      <c r="D77" s="55" t="s">
        <v>79</v>
      </c>
      <c r="E77" s="56"/>
      <c r="F77" s="53">
        <v>57.9</v>
      </c>
      <c r="G77" s="54"/>
      <c r="H77" s="53"/>
      <c r="I77" s="54"/>
      <c r="J77" s="53">
        <f t="shared" si="4"/>
        <v>57.9</v>
      </c>
      <c r="K77" s="54"/>
      <c r="M77" s="38"/>
    </row>
    <row r="78" spans="1:18" s="37" customFormat="1" ht="43.15" customHeight="1" x14ac:dyDescent="0.25">
      <c r="A78" s="49" t="s">
        <v>88</v>
      </c>
      <c r="B78" s="49"/>
      <c r="C78" s="36"/>
      <c r="D78" s="36"/>
      <c r="E78" s="36"/>
      <c r="F78" s="36"/>
      <c r="G78" s="36"/>
      <c r="H78" s="36"/>
      <c r="I78" s="36"/>
      <c r="J78" s="36"/>
      <c r="K78" s="36"/>
      <c r="M78" s="38"/>
    </row>
    <row r="79" spans="1:18" s="37" customFormat="1" ht="22.15" customHeight="1" x14ac:dyDescent="0.25">
      <c r="A79" s="39"/>
      <c r="B79" s="36"/>
      <c r="C79" s="36"/>
      <c r="D79" s="36"/>
      <c r="E79" s="40"/>
      <c r="F79" s="36"/>
      <c r="G79" s="36"/>
      <c r="H79" s="50" t="s">
        <v>89</v>
      </c>
      <c r="I79" s="50"/>
      <c r="J79" s="50"/>
      <c r="K79" s="50"/>
    </row>
    <row r="80" spans="1:18" s="37" customFormat="1" ht="55.15" customHeight="1" x14ac:dyDescent="0.25">
      <c r="A80" s="49" t="s">
        <v>90</v>
      </c>
      <c r="B80" s="49"/>
      <c r="C80" s="36"/>
      <c r="D80" s="36"/>
      <c r="E80" s="41" t="s">
        <v>91</v>
      </c>
      <c r="F80" s="42"/>
      <c r="G80" s="42"/>
      <c r="H80" s="46" t="s">
        <v>92</v>
      </c>
      <c r="I80" s="47"/>
      <c r="J80" s="47"/>
      <c r="K80" s="47"/>
    </row>
    <row r="81" spans="1:11" s="37" customFormat="1" ht="18.75" customHeight="1" x14ac:dyDescent="0.25">
      <c r="A81" s="49" t="s">
        <v>93</v>
      </c>
      <c r="B81" s="49"/>
      <c r="C81" s="36"/>
      <c r="D81" s="36"/>
      <c r="E81" s="36"/>
      <c r="F81" s="36"/>
      <c r="G81" s="36"/>
      <c r="H81" s="51"/>
      <c r="I81" s="51"/>
      <c r="J81" s="51"/>
      <c r="K81" s="51"/>
    </row>
    <row r="82" spans="1:11" s="37" customFormat="1" ht="20.25" customHeight="1" x14ac:dyDescent="0.25">
      <c r="A82" s="39"/>
      <c r="B82" s="36"/>
      <c r="C82" s="36"/>
      <c r="D82" s="36"/>
      <c r="E82" s="40"/>
      <c r="F82" s="36"/>
      <c r="G82" s="36"/>
      <c r="H82" s="45" t="s">
        <v>94</v>
      </c>
      <c r="I82" s="45"/>
      <c r="J82" s="45"/>
      <c r="K82" s="45"/>
    </row>
    <row r="83" spans="1:11" s="37" customFormat="1" ht="34.5" customHeight="1" x14ac:dyDescent="0.2">
      <c r="A83" s="39" t="s">
        <v>95</v>
      </c>
      <c r="B83" s="36"/>
      <c r="C83" s="39"/>
      <c r="D83" s="36"/>
      <c r="E83" s="41" t="s">
        <v>91</v>
      </c>
      <c r="F83" s="41"/>
      <c r="G83" s="42"/>
      <c r="H83" s="46" t="s">
        <v>92</v>
      </c>
      <c r="I83" s="47"/>
      <c r="J83" s="47"/>
      <c r="K83" s="47"/>
    </row>
    <row r="84" spans="1:11" ht="15.75" x14ac:dyDescent="0.2">
      <c r="A84" s="43"/>
      <c r="B84" s="48" t="s">
        <v>96</v>
      </c>
      <c r="C84" s="48"/>
      <c r="D84" s="48"/>
      <c r="E84" s="43"/>
      <c r="F84" s="43"/>
      <c r="G84" s="43"/>
      <c r="H84" s="43"/>
      <c r="I84" s="43"/>
      <c r="J84" s="43"/>
      <c r="K84" s="43"/>
    </row>
    <row r="85" spans="1:11" x14ac:dyDescent="0.2">
      <c r="A85" s="43"/>
      <c r="B85" s="44" t="s">
        <v>98</v>
      </c>
      <c r="C85" s="43"/>
      <c r="D85" s="43"/>
      <c r="E85" s="43"/>
      <c r="F85" s="43"/>
      <c r="G85" s="43"/>
      <c r="H85" s="43"/>
      <c r="I85" s="43"/>
      <c r="J85" s="43"/>
      <c r="K85" s="43"/>
    </row>
    <row r="86" spans="1:11" x14ac:dyDescent="0.2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</row>
  </sheetData>
  <mergeCells count="187">
    <mergeCell ref="G1:K1"/>
    <mergeCell ref="G2:K2"/>
    <mergeCell ref="A3:K3"/>
    <mergeCell ref="B4:F4"/>
    <mergeCell ref="G4:K4"/>
    <mergeCell ref="B5:F5"/>
    <mergeCell ref="G5:K5"/>
    <mergeCell ref="A10:I10"/>
    <mergeCell ref="A11:K11"/>
    <mergeCell ref="A12:K12"/>
    <mergeCell ref="L12:Q12"/>
    <mergeCell ref="A13:K13"/>
    <mergeCell ref="A14:K14"/>
    <mergeCell ref="L14:Q14"/>
    <mergeCell ref="B6:C6"/>
    <mergeCell ref="E6:I6"/>
    <mergeCell ref="J6:K6"/>
    <mergeCell ref="A7:K7"/>
    <mergeCell ref="A8:I8"/>
    <mergeCell ref="A9:K9"/>
    <mergeCell ref="A19:K19"/>
    <mergeCell ref="A20:K20"/>
    <mergeCell ref="L20:P20"/>
    <mergeCell ref="A21:K21"/>
    <mergeCell ref="A22:K22"/>
    <mergeCell ref="A23:K23"/>
    <mergeCell ref="L23:P23"/>
    <mergeCell ref="A15:K15"/>
    <mergeCell ref="L15:Q15"/>
    <mergeCell ref="A16:K16"/>
    <mergeCell ref="A17:K17"/>
    <mergeCell ref="L17:Q17"/>
    <mergeCell ref="A18:K18"/>
    <mergeCell ref="B31:H31"/>
    <mergeCell ref="B32:H32"/>
    <mergeCell ref="A33:K33"/>
    <mergeCell ref="A34:K34"/>
    <mergeCell ref="B36:H36"/>
    <mergeCell ref="B37:H37"/>
    <mergeCell ref="A24:K24"/>
    <mergeCell ref="A25:K25"/>
    <mergeCell ref="A26:K26"/>
    <mergeCell ref="A27:K27"/>
    <mergeCell ref="A28:K28"/>
    <mergeCell ref="A29:K29"/>
    <mergeCell ref="B42:C42"/>
    <mergeCell ref="D42:E42"/>
    <mergeCell ref="F42:G42"/>
    <mergeCell ref="H42:I42"/>
    <mergeCell ref="B43:C43"/>
    <mergeCell ref="D43:E43"/>
    <mergeCell ref="F43:G43"/>
    <mergeCell ref="H43:I43"/>
    <mergeCell ref="A39:H39"/>
    <mergeCell ref="A40:I40"/>
    <mergeCell ref="B41:C41"/>
    <mergeCell ref="D41:E41"/>
    <mergeCell ref="F41:G41"/>
    <mergeCell ref="H41:I41"/>
    <mergeCell ref="A47:H47"/>
    <mergeCell ref="A48:I48"/>
    <mergeCell ref="A49:C49"/>
    <mergeCell ref="D49:E49"/>
    <mergeCell ref="F49:G49"/>
    <mergeCell ref="H49:I49"/>
    <mergeCell ref="B44:C44"/>
    <mergeCell ref="D44:E44"/>
    <mergeCell ref="F44:G44"/>
    <mergeCell ref="H44:I44"/>
    <mergeCell ref="A45:C45"/>
    <mergeCell ref="D45:E45"/>
    <mergeCell ref="F45:G45"/>
    <mergeCell ref="H45:I45"/>
    <mergeCell ref="A52:C52"/>
    <mergeCell ref="D52:E52"/>
    <mergeCell ref="F52:G52"/>
    <mergeCell ref="H52:I52"/>
    <mergeCell ref="A54:H54"/>
    <mergeCell ref="D55:E55"/>
    <mergeCell ref="F55:G55"/>
    <mergeCell ref="H55:I55"/>
    <mergeCell ref="A50:C50"/>
    <mergeCell ref="D50:E50"/>
    <mergeCell ref="F50:G50"/>
    <mergeCell ref="H50:I50"/>
    <mergeCell ref="A51:C51"/>
    <mergeCell ref="D51:E51"/>
    <mergeCell ref="F51:G51"/>
    <mergeCell ref="H51:I51"/>
    <mergeCell ref="J55:K55"/>
    <mergeCell ref="D56:E56"/>
    <mergeCell ref="F56:G56"/>
    <mergeCell ref="H56:I56"/>
    <mergeCell ref="J56:K56"/>
    <mergeCell ref="D57:E57"/>
    <mergeCell ref="F57:G57"/>
    <mergeCell ref="H57:I57"/>
    <mergeCell ref="J57:K57"/>
    <mergeCell ref="D60:E60"/>
    <mergeCell ref="F60:G60"/>
    <mergeCell ref="H60:I60"/>
    <mergeCell ref="J60:K60"/>
    <mergeCell ref="D61:E61"/>
    <mergeCell ref="F61:G61"/>
    <mergeCell ref="H61:I61"/>
    <mergeCell ref="J61:K61"/>
    <mergeCell ref="D58:E58"/>
    <mergeCell ref="F58:G58"/>
    <mergeCell ref="H58:I58"/>
    <mergeCell ref="J58:K58"/>
    <mergeCell ref="D59:E59"/>
    <mergeCell ref="F59:G59"/>
    <mergeCell ref="H59:I59"/>
    <mergeCell ref="J59:K59"/>
    <mergeCell ref="D64:E64"/>
    <mergeCell ref="F64:G64"/>
    <mergeCell ref="H64:I64"/>
    <mergeCell ref="J64:K64"/>
    <mergeCell ref="D65:E65"/>
    <mergeCell ref="F65:G65"/>
    <mergeCell ref="H65:I65"/>
    <mergeCell ref="J65:K65"/>
    <mergeCell ref="D62:E62"/>
    <mergeCell ref="F62:G62"/>
    <mergeCell ref="H62:I62"/>
    <mergeCell ref="J62:K62"/>
    <mergeCell ref="D63:E63"/>
    <mergeCell ref="F63:G63"/>
    <mergeCell ref="H63:I63"/>
    <mergeCell ref="J63:K63"/>
    <mergeCell ref="D68:E68"/>
    <mergeCell ref="F68:G68"/>
    <mergeCell ref="H68:I68"/>
    <mergeCell ref="J68:K68"/>
    <mergeCell ref="D69:E69"/>
    <mergeCell ref="F69:G69"/>
    <mergeCell ref="H69:I69"/>
    <mergeCell ref="J69:K69"/>
    <mergeCell ref="D66:E66"/>
    <mergeCell ref="F66:G66"/>
    <mergeCell ref="H66:I66"/>
    <mergeCell ref="J66:K66"/>
    <mergeCell ref="D67:E67"/>
    <mergeCell ref="F67:G67"/>
    <mergeCell ref="H67:I67"/>
    <mergeCell ref="J67:K67"/>
    <mergeCell ref="D72:E72"/>
    <mergeCell ref="F72:G72"/>
    <mergeCell ref="H72:I72"/>
    <mergeCell ref="J72:K72"/>
    <mergeCell ref="D73:E73"/>
    <mergeCell ref="F73:G73"/>
    <mergeCell ref="H73:I73"/>
    <mergeCell ref="J73:K73"/>
    <mergeCell ref="D70:E70"/>
    <mergeCell ref="F70:G70"/>
    <mergeCell ref="H70:I70"/>
    <mergeCell ref="J70:K70"/>
    <mergeCell ref="D71:E71"/>
    <mergeCell ref="F71:G71"/>
    <mergeCell ref="H71:I71"/>
    <mergeCell ref="J71:K71"/>
    <mergeCell ref="D76:E76"/>
    <mergeCell ref="F76:G76"/>
    <mergeCell ref="H76:I76"/>
    <mergeCell ref="J76:K76"/>
    <mergeCell ref="D77:E77"/>
    <mergeCell ref="F77:G77"/>
    <mergeCell ref="H77:I77"/>
    <mergeCell ref="J77:K77"/>
    <mergeCell ref="D74:E74"/>
    <mergeCell ref="F74:G74"/>
    <mergeCell ref="H74:I74"/>
    <mergeCell ref="J74:K74"/>
    <mergeCell ref="D75:E75"/>
    <mergeCell ref="F75:G75"/>
    <mergeCell ref="H75:I75"/>
    <mergeCell ref="J75:K75"/>
    <mergeCell ref="H82:K82"/>
    <mergeCell ref="H83:K83"/>
    <mergeCell ref="B84:D84"/>
    <mergeCell ref="A78:B78"/>
    <mergeCell ref="H79:K79"/>
    <mergeCell ref="A80:B80"/>
    <mergeCell ref="H80:K80"/>
    <mergeCell ref="A81:B81"/>
    <mergeCell ref="H81:K81"/>
  </mergeCells>
  <pageMargins left="0.23622047244094491" right="0.23622047244094491" top="0.35433070866141736" bottom="0.35433070866141736" header="0.31496062992125984" footer="0.31496062992125984"/>
  <pageSetup paperSize="9" scale="52" fitToHeight="3" orientation="landscape" r:id="rId1"/>
  <rowBreaks count="1" manualBreakCount="1">
    <brk id="2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0611031 </vt:lpstr>
      <vt:lpstr>'0611031 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2025-05-23T07:16:31Z</dcterms:created>
  <dcterms:modified xsi:type="dcterms:W3CDTF">2025-05-26T13:03:38Z</dcterms:modified>
</cp:coreProperties>
</file>