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107\Паспорти освіта\"/>
    </mc:Choice>
  </mc:AlternateContent>
  <bookViews>
    <workbookView xWindow="435" yWindow="75" windowWidth="25245" windowHeight="10140"/>
  </bookViews>
  <sheets>
    <sheet name="0611261 " sheetId="1" r:id="rId1"/>
  </sheets>
  <definedNames>
    <definedName name="_xlnm.Print_Area" localSheetId="0">'0611261 '!$A$1:$K$78</definedName>
  </definedNames>
  <calcPr calcId="152511"/>
</workbook>
</file>

<file path=xl/calcChain.xml><?xml version="1.0" encoding="utf-8"?>
<calcChain xmlns="http://schemas.openxmlformats.org/spreadsheetml/2006/main">
  <c r="J70" i="1" l="1"/>
  <c r="J69" i="1"/>
  <c r="H67" i="1"/>
  <c r="J67" i="1" s="1"/>
  <c r="J65" i="1"/>
  <c r="J64" i="1"/>
  <c r="H62" i="1"/>
  <c r="J62" i="1" s="1"/>
  <c r="J61" i="1"/>
  <c r="D54" i="1"/>
  <c r="D47" i="1"/>
  <c r="F46" i="1"/>
  <c r="F47" i="1" s="1"/>
  <c r="H46" i="1" l="1"/>
  <c r="H47" i="1" s="1"/>
  <c r="F53" i="1"/>
  <c r="H53" i="1" l="1"/>
  <c r="H54" i="1" s="1"/>
  <c r="F54" i="1"/>
</calcChain>
</file>

<file path=xl/sharedStrings.xml><?xml version="1.0" encoding="utf-8"?>
<sst xmlns="http://schemas.openxmlformats.org/spreadsheetml/2006/main" count="112" uniqueCount="91">
  <si>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</si>
  <si>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</si>
  <si>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</si>
  <si>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</si>
  <si>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</si>
  <si>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</si>
  <si>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</si>
  <si>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</si>
  <si>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</si>
  <si>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</si>
  <si>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</si>
  <si>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  </r>
    <r>
      <rPr>
        <u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</si>
  <si>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</si>
  <si>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13 600 965,78 гривень, у тому числі загального фонду — 0,00 гривень та спеціального фонду — 13 600 965,78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</si>
  <si>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</si>
  <si>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</si>
  <si>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</si>
  <si>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</si>
  <si>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19.11.2024 року № 4059-IX  "Про Державний бюджет України на 2025 рік" </t>
  </si>
  <si>
    <t>Закон України від 12.05.2015 року № 389-VIII “Про правовий режим воєнного стану”  (із змінами і доповненнями)</t>
  </si>
  <si>
    <t>Закон України від 17.02.2011 року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</si>
  <si>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</si>
  <si>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</si>
  <si>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</si>
  <si>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</si>
  <si>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t>Наказ Міністерства регіонального розвитку, будівництва та житлово-комунального господарства України від 30.11.2018 року № 327 "Про затвердження ДБН В.2.2-40:2018 Будинки і споруди. Інклюзивність будівель і споруд. Основні положення",</t>
  </si>
  <si>
    <t>Наказ Міністерства розвитку громад, територій та інфраструктури України 10 серпня 2023 року N 702 «Захисні споруди цивільного захисту ДБН В.2.2-5:2023»</t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</si>
  <si>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</si>
  <si>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</si>
  <si>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</si>
  <si>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</si>
  <si>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 Кабінету Міністрів України  від 27.12.2001 року № 1764 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</si>
  <si>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року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</si>
  <si>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  (із змінами)</t>
  </si>
  <si>
    <t>Рішення сесії Хмельницької міської ради  від 23.12.2020 року № 9 "Цільова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</si>
  <si>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</si>
  <si>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</si>
  <si>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</si>
  <si>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</si>
  <si>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</si>
  <si>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</si>
  <si>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</si>
  <si>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закладах, що надають загальну середню освіту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</si>
  <si>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</si>
  <si>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</si>
  <si>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</si>
  <si>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</si>
  <si>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</si>
  <si>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</si>
  <si>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</si>
  <si>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</si>
  <si>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</si>
  <si>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</si>
  <si>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</si>
  <si>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</si>
  <si>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</si>
  <si>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</si>
  <si>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</si>
  <si>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</si>
  <si>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</si>
  <si>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</si>
  <si>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</si>
  <si>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Довженка,6 м. Хмельницького</t>
  </si>
  <si>
    <t>затрат</t>
  </si>
  <si>
    <t xml:space="preserve">Вартість об’єкта </t>
  </si>
  <si>
    <t>грн</t>
  </si>
  <si>
    <t>Експертиза, договірні зобов’язання</t>
  </si>
  <si>
    <t>Обсяг видатків з урахуванням попередніх періодів</t>
  </si>
  <si>
    <t>Розрахунок</t>
  </si>
  <si>
    <t>продукту</t>
  </si>
  <si>
    <t>Загальна площа споруди цивільного захисту</t>
  </si>
  <si>
    <t>кв.м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</si>
  <si>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</si>
  <si>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</si>
  <si>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</si>
  <si>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</si>
  <si>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</si>
  <si>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Частка коштів місцевого бюджету в загальному обсязі виконання робіт</t>
  </si>
  <si>
    <t>%</t>
  </si>
  <si>
    <t>Відсоток забезпеченості фінансовим ресурсом на будівництво</t>
  </si>
  <si>
    <t xml:space="preserve">В.о. директора Департаменту освіти та науки   </t>
  </si>
  <si>
    <t>Олександр ХМЕЛІВСЬКИЙ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</si>
  <si>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</si>
  <si>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</si>
  <si>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</si>
  <si>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</si>
  <si>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</si>
  <si>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</si>
  <si>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</si>
  <si>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10 липня 2025 року № 134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</si>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</sst>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5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0" fillId="0" borderId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20" fillId="0" borderId="0"/>
    <xf numFmtId="0" fontId="2" fillId="0" borderId="0"/>
    <xf numFmtId="0" fontId="30" fillId="0" borderId="0"/>
    <xf numFmtId="0" fontId="32" fillId="0" borderId="0"/>
    <xf numFmtId="0" fontId="33" fillId="0" borderId="0"/>
    <xf numFmtId="0" fontId="1" fillId="0" borderId="0"/>
    <xf numFmtId="0" fontId="25" fillId="17" borderId="17" applyNumberFormat="0" applyFont="0" applyAlignment="0" applyProtection="0"/>
    <xf numFmtId="0" fontId="34" fillId="0" borderId="0"/>
    <xf numFmtId="43" fontId="2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justify" vertical="center"/>
    </xf>
    <xf numFmtId="0" fontId="15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justify" vertical="center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3" fontId="11" fillId="0" borderId="5" xfId="1" applyNumberFormat="1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 wrapText="1"/>
    </xf>
    <xf numFmtId="1" fontId="11" fillId="0" borderId="6" xfId="1" applyNumberFormat="1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1" fontId="19" fillId="0" borderId="5" xfId="1" applyNumberFormat="1" applyFont="1" applyFill="1" applyBorder="1" applyAlignment="1">
      <alignment horizontal="center" vertical="center" wrapText="1" shrinkToFit="1"/>
    </xf>
    <xf numFmtId="1" fontId="19" fillId="0" borderId="0" xfId="1" applyNumberFormat="1" applyFont="1" applyFill="1" applyBorder="1" applyAlignment="1">
      <alignment vertical="center" wrapText="1" shrinkToFit="1"/>
    </xf>
    <xf numFmtId="1" fontId="11" fillId="0" borderId="5" xfId="1" applyNumberFormat="1" applyFont="1" applyFill="1" applyBorder="1" applyAlignment="1">
      <alignment horizontal="center" vertical="center" wrapText="1" shrinkToFit="1"/>
    </xf>
    <xf numFmtId="4" fontId="11" fillId="0" borderId="0" xfId="1" applyNumberFormat="1" applyFont="1" applyFill="1" applyBorder="1" applyAlignment="1">
      <alignment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2" fontId="2" fillId="0" borderId="0" xfId="1" applyNumberFormat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left" vertical="center" wrapText="1"/>
    </xf>
    <xf numFmtId="4" fontId="21" fillId="0" borderId="0" xfId="1" applyNumberFormat="1" applyFont="1" applyBorder="1"/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2" fillId="0" borderId="0" xfId="1" applyFill="1" applyBorder="1" applyAlignment="1">
      <alignment horizontal="left" wrapText="1"/>
    </xf>
    <xf numFmtId="0" fontId="2" fillId="0" borderId="10" xfId="1" applyFill="1" applyBorder="1" applyAlignment="1">
      <alignment horizontal="left"/>
    </xf>
    <xf numFmtId="0" fontId="2" fillId="0" borderId="0" xfId="1" applyFill="1" applyBorder="1" applyAlignment="1">
      <alignment horizontal="left"/>
    </xf>
    <xf numFmtId="0" fontId="2" fillId="0" borderId="0" xfId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top" wrapText="1" indent="1"/>
    </xf>
    <xf numFmtId="0" fontId="2" fillId="0" borderId="0" xfId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center" wrapText="1"/>
    </xf>
    <xf numFmtId="4" fontId="20" fillId="0" borderId="0" xfId="2" applyNumberFormat="1" applyFont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horizontal="center" vertical="top" wrapText="1"/>
    </xf>
    <xf numFmtId="0" fontId="2" fillId="0" borderId="0" xfId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wrapText="1"/>
    </xf>
    <xf numFmtId="0" fontId="2" fillId="0" borderId="0" xfId="1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wrapText="1"/>
    </xf>
    <xf numFmtId="3" fontId="3" fillId="0" borderId="7" xfId="1" applyNumberFormat="1" applyFont="1" applyFill="1" applyBorder="1" applyAlignment="1">
      <alignment horizontal="center" vertical="center" wrapText="1" shrinkToFit="1"/>
    </xf>
    <xf numFmtId="3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 shrinkToFit="1"/>
    </xf>
    <xf numFmtId="1" fontId="3" fillId="0" borderId="9" xfId="1" applyNumberFormat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 shrinkToFit="1"/>
    </xf>
    <xf numFmtId="164" fontId="3" fillId="0" borderId="9" xfId="1" applyNumberFormat="1" applyFont="1" applyFill="1" applyBorder="1" applyAlignment="1">
      <alignment horizontal="center" vertical="center" wrapText="1" shrinkToFi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2" fontId="3" fillId="0" borderId="7" xfId="1" applyNumberFormat="1" applyFont="1" applyFill="1" applyBorder="1" applyAlignment="1">
      <alignment horizontal="center" vertical="center" wrapText="1"/>
    </xf>
    <xf numFmtId="2" fontId="3" fillId="0" borderId="9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7" xfId="1" applyNumberFormat="1" applyFont="1" applyFill="1" applyBorder="1" applyAlignment="1">
      <alignment horizontal="center" vertical="center" wrapText="1"/>
    </xf>
    <xf numFmtId="1" fontId="3" fillId="0" borderId="9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 shrinkToFit="1"/>
    </xf>
    <xf numFmtId="1" fontId="11" fillId="0" borderId="9" xfId="1" applyNumberFormat="1" applyFont="1" applyFill="1" applyBorder="1" applyAlignment="1">
      <alignment horizontal="center" vertical="center" wrapText="1" shrinkToFi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 shrinkToFit="1"/>
    </xf>
    <xf numFmtId="1" fontId="19" fillId="0" borderId="7" xfId="1" applyNumberFormat="1" applyFont="1" applyFill="1" applyBorder="1" applyAlignment="1">
      <alignment horizontal="center" vertical="center" wrapText="1" shrinkToFit="1"/>
    </xf>
    <xf numFmtId="1" fontId="19" fillId="0" borderId="8" xfId="1" applyNumberFormat="1" applyFont="1" applyFill="1" applyBorder="1" applyAlignment="1">
      <alignment horizontal="center" vertical="center" wrapText="1" shrinkToFit="1"/>
    </xf>
    <xf numFmtId="1" fontId="19" fillId="0" borderId="9" xfId="1" applyNumberFormat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1" fontId="19" fillId="0" borderId="5" xfId="1" applyNumberFormat="1" applyFont="1" applyFill="1" applyBorder="1" applyAlignment="1">
      <alignment horizontal="center" vertical="center" wrapText="1" shrinkToFit="1"/>
    </xf>
    <xf numFmtId="0" fontId="3" fillId="0" borderId="8" xfId="1" applyFont="1" applyFill="1" applyBorder="1" applyAlignment="1">
      <alignment horizontal="left" vertical="center" wrapText="1"/>
    </xf>
    <xf numFmtId="4" fontId="11" fillId="0" borderId="7" xfId="1" applyNumberFormat="1" applyFont="1" applyFill="1" applyBorder="1" applyAlignment="1">
      <alignment horizontal="center" vertical="center" wrapText="1" shrinkToFit="1"/>
    </xf>
    <xf numFmtId="4" fontId="11" fillId="0" borderId="9" xfId="1" applyNumberFormat="1" applyFont="1" applyFill="1" applyBorder="1" applyAlignment="1">
      <alignment horizontal="center" vertical="center" wrapText="1" shrinkToFi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78"/>
  <sheetViews>
    <sheetView tabSelected="1" view="pageBreakPreview" zoomScale="60" zoomScaleNormal="70" workbookViewId="0">
      <selection activeCell="B79" sqref="B79"/>
    </sheetView>
  </sheetViews>
  <sheetFormatPr defaultColWidth="9.16406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customWidth="1"/>
    <col min="13" max="13" width="27.33203125" style="1" customWidth="1"/>
    <col min="14" max="14" width="17.83203125" style="1" customWidth="1"/>
    <col min="15" max="16384" width="9.1640625" style="1"/>
  </cols>
  <sheetData>
    <row r="1" spans="1:13" ht="101.85" customHeight="1" x14ac:dyDescent="0.2">
      <c r="B1" s="2"/>
      <c r="C1" s="2"/>
      <c r="D1" s="2"/>
      <c r="E1" s="2"/>
      <c r="F1" s="2"/>
      <c r="G1" s="109" t="s">
        <v>0</v>
      </c>
      <c r="H1" s="126"/>
      <c r="I1" s="126"/>
      <c r="J1" s="126"/>
      <c r="K1" s="126"/>
    </row>
    <row r="2" spans="1:13" ht="132.75" customHeight="1" x14ac:dyDescent="0.2">
      <c r="B2" s="2"/>
      <c r="C2" s="2"/>
      <c r="D2" s="2"/>
      <c r="E2" s="2"/>
      <c r="F2" s="2"/>
      <c r="G2" s="109" t="s">
        <v>89</v>
      </c>
      <c r="H2" s="109"/>
      <c r="I2" s="109"/>
      <c r="J2" s="109"/>
      <c r="K2" s="109"/>
    </row>
    <row r="3" spans="1:13" ht="37.5" customHeight="1" x14ac:dyDescent="0.2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3" ht="142.69999999999999" customHeight="1" x14ac:dyDescent="0.2">
      <c r="A4" s="3" t="s">
        <v>2</v>
      </c>
      <c r="B4" s="55" t="s">
        <v>3</v>
      </c>
      <c r="C4" s="128"/>
      <c r="D4" s="128"/>
      <c r="E4" s="128"/>
      <c r="F4" s="128"/>
      <c r="G4" s="55" t="s">
        <v>4</v>
      </c>
      <c r="H4" s="55"/>
      <c r="I4" s="55"/>
      <c r="J4" s="55"/>
      <c r="K4" s="55"/>
    </row>
    <row r="5" spans="1:13" ht="136.5" customHeight="1" x14ac:dyDescent="0.2">
      <c r="A5" s="4" t="s">
        <v>5</v>
      </c>
      <c r="B5" s="55" t="s">
        <v>6</v>
      </c>
      <c r="C5" s="128"/>
      <c r="D5" s="128"/>
      <c r="E5" s="128"/>
      <c r="F5" s="128"/>
      <c r="G5" s="55" t="s">
        <v>7</v>
      </c>
      <c r="H5" s="128"/>
      <c r="I5" s="128"/>
      <c r="J5" s="128"/>
      <c r="K5" s="128"/>
    </row>
    <row r="6" spans="1:13" ht="138.6" customHeight="1" x14ac:dyDescent="0.2">
      <c r="A6" s="4" t="s">
        <v>8</v>
      </c>
      <c r="B6" s="55" t="s">
        <v>9</v>
      </c>
      <c r="C6" s="55"/>
      <c r="D6" s="5" t="s">
        <v>10</v>
      </c>
      <c r="E6" s="124" t="s">
        <v>11</v>
      </c>
      <c r="F6" s="124"/>
      <c r="G6" s="124"/>
      <c r="H6" s="124"/>
      <c r="I6" s="125" t="s">
        <v>12</v>
      </c>
      <c r="J6" s="125"/>
      <c r="K6" s="125"/>
    </row>
    <row r="7" spans="1:13" ht="24.4" customHeight="1" x14ac:dyDescent="0.2">
      <c r="A7" s="109" t="s">
        <v>13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3" ht="27.95" customHeight="1" x14ac:dyDescent="0.2">
      <c r="A8" s="109" t="s">
        <v>14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M8" s="6"/>
    </row>
    <row r="9" spans="1:13" s="7" customFormat="1" ht="21.75" customHeight="1" x14ac:dyDescent="0.2">
      <c r="A9" s="120" t="s">
        <v>15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M9" s="8"/>
    </row>
    <row r="10" spans="1:13" s="7" customFormat="1" ht="21.75" customHeight="1" x14ac:dyDescent="0.2">
      <c r="A10" s="120" t="s">
        <v>16</v>
      </c>
      <c r="B10" s="120"/>
      <c r="C10" s="120"/>
      <c r="D10" s="120"/>
      <c r="E10" s="120"/>
      <c r="F10" s="120"/>
      <c r="G10" s="120"/>
      <c r="H10" s="120"/>
      <c r="I10" s="120"/>
      <c r="J10" s="9"/>
      <c r="K10" s="9"/>
      <c r="M10" s="8"/>
    </row>
    <row r="11" spans="1:13" s="7" customFormat="1" ht="21.75" customHeight="1" x14ac:dyDescent="0.2">
      <c r="A11" s="120" t="s">
        <v>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M11" s="8"/>
    </row>
    <row r="12" spans="1:13" s="7" customFormat="1" ht="21.75" customHeight="1" x14ac:dyDescent="0.2">
      <c r="A12" s="120" t="s">
        <v>18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M12" s="8"/>
    </row>
    <row r="13" spans="1:13" s="7" customFormat="1" ht="21.75" customHeight="1" x14ac:dyDescent="0.2">
      <c r="A13" s="120" t="s">
        <v>19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M13" s="8"/>
    </row>
    <row r="14" spans="1:13" s="7" customFormat="1" ht="21.75" customHeight="1" x14ac:dyDescent="0.2">
      <c r="A14" s="120" t="s">
        <v>20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M14" s="8"/>
    </row>
    <row r="15" spans="1:13" s="7" customFormat="1" ht="21.2" customHeight="1" x14ac:dyDescent="0.2">
      <c r="A15" s="120" t="s">
        <v>21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M15" s="8"/>
    </row>
    <row r="16" spans="1:13" s="7" customFormat="1" ht="39.200000000000003" customHeight="1" x14ac:dyDescent="0.2">
      <c r="A16" s="120" t="s">
        <v>22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M16" s="8"/>
    </row>
    <row r="17" spans="1:13" s="7" customFormat="1" ht="15" customHeight="1" x14ac:dyDescent="0.2">
      <c r="A17" s="120" t="s">
        <v>23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M17" s="8"/>
    </row>
    <row r="18" spans="1:13" s="7" customFormat="1" ht="40.700000000000003" customHeight="1" x14ac:dyDescent="0.2">
      <c r="A18" s="120" t="s">
        <v>24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0"/>
      <c r="M18" s="8"/>
    </row>
    <row r="19" spans="1:13" s="7" customFormat="1" ht="40.700000000000003" customHeight="1" x14ac:dyDescent="0.2">
      <c r="A19" s="120" t="s">
        <v>25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0"/>
      <c r="M19" s="8"/>
    </row>
    <row r="20" spans="1:13" s="7" customFormat="1" ht="25.5" customHeight="1" x14ac:dyDescent="0.2">
      <c r="A20" s="120" t="s">
        <v>26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0"/>
      <c r="M20" s="8"/>
    </row>
    <row r="21" spans="1:13" s="7" customFormat="1" ht="40.700000000000003" customHeight="1" x14ac:dyDescent="0.2">
      <c r="A21" s="120" t="s">
        <v>27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M21" s="8"/>
    </row>
    <row r="22" spans="1:13" s="7" customFormat="1" ht="21.75" customHeight="1" x14ac:dyDescent="0.2">
      <c r="A22" s="120" t="s">
        <v>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M22" s="8"/>
    </row>
    <row r="23" spans="1:13" s="7" customFormat="1" ht="40.700000000000003" customHeight="1" x14ac:dyDescent="0.2">
      <c r="A23" s="120" t="s">
        <v>29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M23" s="8"/>
    </row>
    <row r="24" spans="1:13" s="7" customFormat="1" ht="42.4" customHeight="1" x14ac:dyDescent="0.2">
      <c r="A24" s="120" t="s">
        <v>30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0"/>
      <c r="M24" s="8"/>
    </row>
    <row r="25" spans="1:13" s="7" customFormat="1" ht="15.6" customHeight="1" x14ac:dyDescent="0.2">
      <c r="A25" s="120" t="s">
        <v>31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M25" s="8"/>
    </row>
    <row r="26" spans="1:13" s="7" customFormat="1" ht="30.6" customHeight="1" x14ac:dyDescent="0.2">
      <c r="A26" s="120" t="s">
        <v>32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M26" s="8"/>
    </row>
    <row r="27" spans="1:13" s="7" customFormat="1" ht="43.5" customHeight="1" x14ac:dyDescent="0.2">
      <c r="A27" s="120" t="s">
        <v>33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M27" s="8"/>
    </row>
    <row r="28" spans="1:13" s="7" customFormat="1" ht="43.5" customHeight="1" x14ac:dyDescent="0.2">
      <c r="A28" s="120" t="s">
        <v>34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M28" s="8"/>
    </row>
    <row r="29" spans="1:13" s="7" customFormat="1" ht="19.149999999999999" customHeight="1" x14ac:dyDescent="0.2">
      <c r="A29" s="120" t="s">
        <v>35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M29" s="8"/>
    </row>
    <row r="30" spans="1:13" s="7" customFormat="1" ht="17.100000000000001" customHeight="1" x14ac:dyDescent="0.2">
      <c r="A30" s="120" t="s">
        <v>36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M30" s="8"/>
    </row>
    <row r="31" spans="1:13" s="7" customFormat="1" ht="25.15" customHeight="1" x14ac:dyDescent="0.2">
      <c r="A31" s="121" t="s">
        <v>37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M31" s="8"/>
    </row>
    <row r="32" spans="1:13" s="7" customFormat="1" ht="25.15" customHeight="1" x14ac:dyDescent="0.2">
      <c r="A32" s="121" t="s">
        <v>38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M32" s="8"/>
    </row>
    <row r="33" spans="1:13" ht="19.7" customHeight="1" x14ac:dyDescent="0.2">
      <c r="A33" s="109" t="s">
        <v>39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3" ht="9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3" ht="18.399999999999999" customHeight="1" x14ac:dyDescent="0.2">
      <c r="A35" s="11" t="s">
        <v>40</v>
      </c>
      <c r="B35" s="112" t="s">
        <v>41</v>
      </c>
      <c r="C35" s="113"/>
      <c r="D35" s="113"/>
      <c r="E35" s="113"/>
      <c r="F35" s="113"/>
      <c r="G35" s="113"/>
      <c r="H35" s="114"/>
      <c r="I35" s="10"/>
      <c r="J35" s="10"/>
      <c r="K35" s="10"/>
    </row>
    <row r="36" spans="1:13" ht="21.2" customHeight="1" x14ac:dyDescent="0.2">
      <c r="A36" s="12">
        <v>1</v>
      </c>
      <c r="B36" s="115" t="s">
        <v>42</v>
      </c>
      <c r="C36" s="115"/>
      <c r="D36" s="115"/>
      <c r="E36" s="115"/>
      <c r="F36" s="115"/>
      <c r="G36" s="115"/>
      <c r="H36" s="115"/>
      <c r="I36" s="10"/>
      <c r="J36" s="10"/>
      <c r="K36" s="10"/>
    </row>
    <row r="37" spans="1:13" ht="22.9" customHeight="1" x14ac:dyDescent="0.2">
      <c r="A37" s="116" t="s">
        <v>43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3" ht="20.65" customHeight="1" x14ac:dyDescent="0.2">
      <c r="A38" s="109" t="s">
        <v>44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3" ht="5.4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3" ht="20.45" customHeight="1" x14ac:dyDescent="0.2">
      <c r="A40" s="13" t="s">
        <v>40</v>
      </c>
      <c r="B40" s="95" t="s">
        <v>45</v>
      </c>
      <c r="C40" s="105"/>
      <c r="D40" s="105"/>
      <c r="E40" s="105"/>
      <c r="F40" s="105"/>
      <c r="G40" s="105"/>
      <c r="H40" s="96"/>
      <c r="I40" s="10"/>
      <c r="J40" s="10"/>
      <c r="K40" s="10"/>
    </row>
    <row r="41" spans="1:13" ht="22.5" customHeight="1" x14ac:dyDescent="0.2">
      <c r="A41" s="14">
        <v>1</v>
      </c>
      <c r="B41" s="117" t="s">
        <v>46</v>
      </c>
      <c r="C41" s="118"/>
      <c r="D41" s="118"/>
      <c r="E41" s="118"/>
      <c r="F41" s="118"/>
      <c r="G41" s="118"/>
      <c r="H41" s="119"/>
      <c r="I41" s="10"/>
      <c r="J41" s="10"/>
      <c r="K41" s="10"/>
    </row>
    <row r="42" spans="1:13" ht="20.45" customHeight="1" x14ac:dyDescent="0.25">
      <c r="A42" s="111" t="s">
        <v>47</v>
      </c>
      <c r="B42" s="111"/>
      <c r="C42" s="111"/>
      <c r="D42" s="111"/>
      <c r="E42" s="111"/>
      <c r="F42" s="111"/>
      <c r="G42" s="111"/>
      <c r="H42" s="111"/>
      <c r="I42" s="10"/>
      <c r="J42" s="10"/>
      <c r="K42" s="10"/>
    </row>
    <row r="43" spans="1:13" s="15" customFormat="1" ht="17.100000000000001" customHeight="1" x14ac:dyDescent="0.2">
      <c r="A43" s="110" t="s">
        <v>48</v>
      </c>
      <c r="B43" s="110"/>
      <c r="C43" s="110"/>
      <c r="D43" s="110"/>
      <c r="E43" s="110"/>
      <c r="F43" s="110"/>
      <c r="G43" s="110"/>
      <c r="H43" s="110"/>
      <c r="I43" s="110"/>
      <c r="J43" s="4"/>
      <c r="K43" s="4"/>
    </row>
    <row r="44" spans="1:13" ht="23.1" customHeight="1" x14ac:dyDescent="0.2">
      <c r="A44" s="16" t="s">
        <v>40</v>
      </c>
      <c r="B44" s="95" t="s">
        <v>49</v>
      </c>
      <c r="C44" s="96"/>
      <c r="D44" s="95" t="s">
        <v>50</v>
      </c>
      <c r="E44" s="96"/>
      <c r="F44" s="95" t="s">
        <v>51</v>
      </c>
      <c r="G44" s="96"/>
      <c r="H44" s="95" t="s">
        <v>52</v>
      </c>
      <c r="I44" s="96"/>
      <c r="J44" s="17"/>
      <c r="K44" s="18"/>
    </row>
    <row r="45" spans="1:13" ht="15.6" customHeight="1" x14ac:dyDescent="0.2">
      <c r="A45" s="19">
        <v>1</v>
      </c>
      <c r="B45" s="88">
        <v>2</v>
      </c>
      <c r="C45" s="90"/>
      <c r="D45" s="88">
        <v>3</v>
      </c>
      <c r="E45" s="90"/>
      <c r="F45" s="88">
        <v>4</v>
      </c>
      <c r="G45" s="90"/>
      <c r="H45" s="88">
        <v>6</v>
      </c>
      <c r="I45" s="90"/>
      <c r="J45" s="20"/>
      <c r="K45" s="10"/>
    </row>
    <row r="46" spans="1:13" ht="59.1" customHeight="1" x14ac:dyDescent="0.2">
      <c r="A46" s="21">
        <v>1</v>
      </c>
      <c r="B46" s="59" t="s">
        <v>53</v>
      </c>
      <c r="C46" s="60"/>
      <c r="D46" s="100">
        <v>0</v>
      </c>
      <c r="E46" s="101"/>
      <c r="F46" s="100">
        <f>12000000+1600965.78</f>
        <v>13600965.779999999</v>
      </c>
      <c r="G46" s="101"/>
      <c r="H46" s="100">
        <f>D46+F46</f>
        <v>13600965.779999999</v>
      </c>
      <c r="I46" s="101"/>
      <c r="J46" s="22"/>
      <c r="K46" s="10"/>
      <c r="M46" s="23"/>
    </row>
    <row r="47" spans="1:13" ht="17.100000000000001" customHeight="1" x14ac:dyDescent="0.2">
      <c r="A47" s="106" t="s">
        <v>54</v>
      </c>
      <c r="B47" s="107"/>
      <c r="C47" s="108"/>
      <c r="D47" s="100">
        <f>D46</f>
        <v>0</v>
      </c>
      <c r="E47" s="101"/>
      <c r="F47" s="100">
        <f>F46</f>
        <v>13600965.779999999</v>
      </c>
      <c r="G47" s="101"/>
      <c r="H47" s="100">
        <f>H46</f>
        <v>13600965.779999999</v>
      </c>
      <c r="I47" s="101"/>
      <c r="J47" s="10"/>
      <c r="K47" s="10"/>
    </row>
    <row r="48" spans="1:13" ht="9.75" customHeight="1" x14ac:dyDescent="0.2">
      <c r="A48" s="10"/>
      <c r="B48" s="3"/>
      <c r="C48" s="10"/>
      <c r="D48" s="24"/>
      <c r="E48" s="24"/>
      <c r="F48" s="24"/>
      <c r="G48" s="24"/>
      <c r="H48" s="24"/>
      <c r="I48" s="24"/>
      <c r="J48" s="10"/>
      <c r="K48" s="10"/>
      <c r="M48" s="49"/>
    </row>
    <row r="49" spans="1:14" ht="16.5" customHeight="1" x14ac:dyDescent="0.2">
      <c r="A49" s="109" t="s">
        <v>55</v>
      </c>
      <c r="B49" s="109"/>
      <c r="C49" s="109"/>
      <c r="D49" s="109"/>
      <c r="E49" s="109"/>
      <c r="F49" s="109"/>
      <c r="G49" s="109"/>
      <c r="H49" s="109"/>
      <c r="I49" s="10"/>
      <c r="J49" s="10"/>
      <c r="K49" s="10"/>
    </row>
    <row r="50" spans="1:14" ht="17.649999999999999" customHeight="1" x14ac:dyDescent="0.2">
      <c r="A50" s="110" t="s">
        <v>48</v>
      </c>
      <c r="B50" s="110"/>
      <c r="C50" s="110"/>
      <c r="D50" s="110"/>
      <c r="E50" s="110"/>
      <c r="F50" s="110"/>
      <c r="G50" s="110"/>
      <c r="H50" s="110"/>
      <c r="I50" s="110"/>
      <c r="J50" s="4"/>
      <c r="K50" s="4"/>
      <c r="M50" s="23"/>
    </row>
    <row r="51" spans="1:14" ht="15.6" customHeight="1" x14ac:dyDescent="0.2">
      <c r="A51" s="95" t="s">
        <v>56</v>
      </c>
      <c r="B51" s="105"/>
      <c r="C51" s="96"/>
      <c r="D51" s="95" t="s">
        <v>50</v>
      </c>
      <c r="E51" s="96"/>
      <c r="F51" s="95" t="s">
        <v>51</v>
      </c>
      <c r="G51" s="96"/>
      <c r="H51" s="95" t="s">
        <v>52</v>
      </c>
      <c r="I51" s="96"/>
      <c r="J51" s="10"/>
      <c r="K51" s="10"/>
    </row>
    <row r="52" spans="1:14" ht="20.45" customHeight="1" x14ac:dyDescent="0.2">
      <c r="A52" s="88">
        <v>1</v>
      </c>
      <c r="B52" s="89"/>
      <c r="C52" s="90"/>
      <c r="D52" s="88">
        <v>2</v>
      </c>
      <c r="E52" s="90"/>
      <c r="F52" s="88">
        <v>3</v>
      </c>
      <c r="G52" s="90"/>
      <c r="H52" s="88">
        <v>4</v>
      </c>
      <c r="I52" s="90"/>
      <c r="J52" s="10"/>
      <c r="K52" s="10"/>
    </row>
    <row r="53" spans="1:14" ht="80.099999999999994" customHeight="1" x14ac:dyDescent="0.2">
      <c r="A53" s="59" t="s">
        <v>57</v>
      </c>
      <c r="B53" s="99"/>
      <c r="C53" s="60"/>
      <c r="D53" s="100">
        <v>0</v>
      </c>
      <c r="E53" s="101"/>
      <c r="F53" s="100">
        <f>F46</f>
        <v>13600965.779999999</v>
      </c>
      <c r="G53" s="101"/>
      <c r="H53" s="100">
        <f>D53+F53</f>
        <v>13600965.779999999</v>
      </c>
      <c r="I53" s="101"/>
      <c r="J53" s="10"/>
      <c r="K53" s="10"/>
    </row>
    <row r="54" spans="1:14" ht="17.100000000000001" customHeight="1" x14ac:dyDescent="0.2">
      <c r="A54" s="102" t="s">
        <v>54</v>
      </c>
      <c r="B54" s="103"/>
      <c r="C54" s="104"/>
      <c r="D54" s="100">
        <f>D53</f>
        <v>0</v>
      </c>
      <c r="E54" s="101"/>
      <c r="F54" s="100">
        <f>F53</f>
        <v>13600965.779999999</v>
      </c>
      <c r="G54" s="101"/>
      <c r="H54" s="100">
        <f>H53</f>
        <v>13600965.779999999</v>
      </c>
      <c r="I54" s="101"/>
      <c r="J54" s="10"/>
      <c r="K54" s="10"/>
    </row>
    <row r="55" spans="1:14" ht="15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4" ht="19.149999999999999" customHeight="1" x14ac:dyDescent="0.2">
      <c r="A56" s="94" t="s">
        <v>58</v>
      </c>
      <c r="B56" s="94"/>
      <c r="C56" s="94"/>
      <c r="D56" s="94"/>
      <c r="E56" s="94"/>
      <c r="F56" s="94"/>
      <c r="G56" s="94"/>
      <c r="H56" s="94"/>
      <c r="I56" s="10"/>
      <c r="J56" s="10"/>
      <c r="K56" s="10"/>
      <c r="M56" s="23"/>
    </row>
    <row r="57" spans="1:14" s="15" customFormat="1" ht="42.75" customHeight="1" x14ac:dyDescent="0.2">
      <c r="A57" s="16" t="s">
        <v>40</v>
      </c>
      <c r="B57" s="16" t="s">
        <v>59</v>
      </c>
      <c r="C57" s="16" t="s">
        <v>60</v>
      </c>
      <c r="D57" s="95" t="s">
        <v>61</v>
      </c>
      <c r="E57" s="96"/>
      <c r="F57" s="95" t="s">
        <v>50</v>
      </c>
      <c r="G57" s="96"/>
      <c r="H57" s="95" t="s">
        <v>51</v>
      </c>
      <c r="I57" s="96"/>
      <c r="J57" s="97" t="s">
        <v>52</v>
      </c>
      <c r="K57" s="97"/>
      <c r="M57" s="1"/>
    </row>
    <row r="58" spans="1:14" ht="22.7" customHeight="1" x14ac:dyDescent="0.2">
      <c r="A58" s="19">
        <v>1</v>
      </c>
      <c r="B58" s="19">
        <v>2</v>
      </c>
      <c r="C58" s="19">
        <v>3</v>
      </c>
      <c r="D58" s="88">
        <v>4</v>
      </c>
      <c r="E58" s="90"/>
      <c r="F58" s="88">
        <v>5</v>
      </c>
      <c r="G58" s="90"/>
      <c r="H58" s="88">
        <v>6</v>
      </c>
      <c r="I58" s="90"/>
      <c r="J58" s="98">
        <v>7</v>
      </c>
      <c r="K58" s="98"/>
    </row>
    <row r="59" spans="1:14" ht="21.2" customHeight="1" x14ac:dyDescent="0.2">
      <c r="A59" s="88" t="s">
        <v>62</v>
      </c>
      <c r="B59" s="89"/>
      <c r="C59" s="89"/>
      <c r="D59" s="89"/>
      <c r="E59" s="89"/>
      <c r="F59" s="89"/>
      <c r="G59" s="89"/>
      <c r="H59" s="89"/>
      <c r="I59" s="89"/>
      <c r="J59" s="89"/>
      <c r="K59" s="90"/>
    </row>
    <row r="60" spans="1:14" ht="17.100000000000001" customHeight="1" x14ac:dyDescent="0.2">
      <c r="A60" s="21">
        <v>1</v>
      </c>
      <c r="B60" s="25" t="s">
        <v>63</v>
      </c>
      <c r="C60" s="26"/>
      <c r="D60" s="85"/>
      <c r="E60" s="86"/>
      <c r="F60" s="85"/>
      <c r="G60" s="86"/>
      <c r="H60" s="85"/>
      <c r="I60" s="86"/>
      <c r="J60" s="91"/>
      <c r="K60" s="91"/>
    </row>
    <row r="61" spans="1:14" ht="25.15" customHeight="1" x14ac:dyDescent="0.2">
      <c r="A61" s="27"/>
      <c r="B61" s="28" t="s">
        <v>64</v>
      </c>
      <c r="C61" s="29" t="s">
        <v>65</v>
      </c>
      <c r="D61" s="59" t="s">
        <v>66</v>
      </c>
      <c r="E61" s="60"/>
      <c r="F61" s="92">
        <v>0</v>
      </c>
      <c r="G61" s="93"/>
      <c r="H61" s="92">
        <v>39612091.689999998</v>
      </c>
      <c r="I61" s="93"/>
      <c r="J61" s="92">
        <f>F61+H61</f>
        <v>39612091.689999998</v>
      </c>
      <c r="K61" s="93"/>
      <c r="M61" s="23"/>
      <c r="N61" s="30"/>
    </row>
    <row r="62" spans="1:14" ht="41.45" customHeight="1" x14ac:dyDescent="0.3">
      <c r="A62" s="31"/>
      <c r="B62" s="32" t="s">
        <v>67</v>
      </c>
      <c r="C62" s="33" t="s">
        <v>65</v>
      </c>
      <c r="D62" s="79" t="s">
        <v>68</v>
      </c>
      <c r="E62" s="80"/>
      <c r="F62" s="81">
        <v>0</v>
      </c>
      <c r="G62" s="82"/>
      <c r="H62" s="81">
        <f>33319825.03+1600965.78</f>
        <v>34920790.810000002</v>
      </c>
      <c r="I62" s="82"/>
      <c r="J62" s="81">
        <f>F62+H62</f>
        <v>34920790.810000002</v>
      </c>
      <c r="K62" s="82"/>
      <c r="L62" s="34"/>
      <c r="M62" s="35"/>
    </row>
    <row r="63" spans="1:14" ht="17.649999999999999" customHeight="1" x14ac:dyDescent="0.2">
      <c r="A63" s="27">
        <v>2</v>
      </c>
      <c r="B63" s="25" t="s">
        <v>69</v>
      </c>
      <c r="C63" s="28"/>
      <c r="D63" s="59"/>
      <c r="E63" s="60"/>
      <c r="F63" s="83"/>
      <c r="G63" s="84"/>
      <c r="H63" s="85"/>
      <c r="I63" s="86"/>
      <c r="J63" s="87"/>
      <c r="K63" s="87"/>
    </row>
    <row r="64" spans="1:14" ht="36" customHeight="1" x14ac:dyDescent="0.3">
      <c r="A64" s="36"/>
      <c r="B64" s="28" t="s">
        <v>70</v>
      </c>
      <c r="C64" s="29" t="s">
        <v>71</v>
      </c>
      <c r="D64" s="59" t="s">
        <v>68</v>
      </c>
      <c r="E64" s="60"/>
      <c r="F64" s="66">
        <v>0</v>
      </c>
      <c r="G64" s="67"/>
      <c r="H64" s="74">
        <v>561.95000000000005</v>
      </c>
      <c r="I64" s="75"/>
      <c r="J64" s="76">
        <f>F64+H64</f>
        <v>561.95000000000005</v>
      </c>
      <c r="K64" s="76"/>
      <c r="M64" s="35"/>
    </row>
    <row r="65" spans="1:11" ht="39.4" customHeight="1" x14ac:dyDescent="0.2">
      <c r="A65" s="36"/>
      <c r="B65" s="28" t="s">
        <v>72</v>
      </c>
      <c r="C65" s="37" t="s">
        <v>73</v>
      </c>
      <c r="D65" s="59" t="s">
        <v>68</v>
      </c>
      <c r="E65" s="60"/>
      <c r="F65" s="66">
        <v>0</v>
      </c>
      <c r="G65" s="67"/>
      <c r="H65" s="77">
        <v>550</v>
      </c>
      <c r="I65" s="78"/>
      <c r="J65" s="68">
        <f>F65+H65</f>
        <v>550</v>
      </c>
      <c r="K65" s="68"/>
    </row>
    <row r="66" spans="1:11" ht="23.1" customHeight="1" x14ac:dyDescent="0.2">
      <c r="A66" s="27">
        <v>3</v>
      </c>
      <c r="B66" s="25" t="s">
        <v>74</v>
      </c>
      <c r="C66" s="28"/>
      <c r="D66" s="59"/>
      <c r="E66" s="60"/>
      <c r="F66" s="64"/>
      <c r="G66" s="65"/>
      <c r="H66" s="66"/>
      <c r="I66" s="67"/>
      <c r="J66" s="68"/>
      <c r="K66" s="68"/>
    </row>
    <row r="67" spans="1:11" ht="25.15" customHeight="1" x14ac:dyDescent="0.2">
      <c r="A67" s="27"/>
      <c r="B67" s="26" t="s">
        <v>75</v>
      </c>
      <c r="C67" s="28" t="s">
        <v>65</v>
      </c>
      <c r="D67" s="59" t="s">
        <v>68</v>
      </c>
      <c r="E67" s="60"/>
      <c r="F67" s="69">
        <v>0</v>
      </c>
      <c r="G67" s="70"/>
      <c r="H67" s="71">
        <f>ROUND(H61/H64,2)</f>
        <v>70490.42</v>
      </c>
      <c r="I67" s="72"/>
      <c r="J67" s="73">
        <f>F67+H67</f>
        <v>70490.42</v>
      </c>
      <c r="K67" s="73"/>
    </row>
    <row r="68" spans="1:11" ht="20.45" customHeight="1" x14ac:dyDescent="0.2">
      <c r="A68" s="27">
        <v>4</v>
      </c>
      <c r="B68" s="25" t="s">
        <v>76</v>
      </c>
      <c r="C68" s="28"/>
      <c r="D68" s="59"/>
      <c r="E68" s="60"/>
      <c r="F68" s="64"/>
      <c r="G68" s="65"/>
      <c r="H68" s="66"/>
      <c r="I68" s="67"/>
      <c r="J68" s="68"/>
      <c r="K68" s="68"/>
    </row>
    <row r="69" spans="1:11" ht="40.15" customHeight="1" x14ac:dyDescent="0.2">
      <c r="A69" s="27"/>
      <c r="B69" s="26" t="s">
        <v>77</v>
      </c>
      <c r="C69" s="28" t="s">
        <v>78</v>
      </c>
      <c r="D69" s="59" t="s">
        <v>68</v>
      </c>
      <c r="E69" s="60"/>
      <c r="F69" s="61">
        <v>0</v>
      </c>
      <c r="G69" s="61"/>
      <c r="H69" s="61">
        <v>88.2</v>
      </c>
      <c r="I69" s="61"/>
      <c r="J69" s="61">
        <f>F69+H69</f>
        <v>88.2</v>
      </c>
      <c r="K69" s="61"/>
    </row>
    <row r="70" spans="1:11" ht="33.4" customHeight="1" x14ac:dyDescent="0.2">
      <c r="A70" s="36"/>
      <c r="B70" s="28" t="s">
        <v>79</v>
      </c>
      <c r="C70" s="28" t="s">
        <v>78</v>
      </c>
      <c r="D70" s="59" t="s">
        <v>68</v>
      </c>
      <c r="E70" s="60"/>
      <c r="F70" s="61">
        <v>0</v>
      </c>
      <c r="G70" s="61"/>
      <c r="H70" s="62">
        <v>100</v>
      </c>
      <c r="I70" s="62"/>
      <c r="J70" s="61">
        <f>F70+H70</f>
        <v>100</v>
      </c>
      <c r="K70" s="61"/>
    </row>
    <row r="71" spans="1:11" s="41" customFormat="1" ht="22.15" customHeight="1" x14ac:dyDescent="0.25">
      <c r="A71" s="56" t="s">
        <v>80</v>
      </c>
      <c r="B71" s="57"/>
      <c r="C71" s="57"/>
      <c r="D71" s="38"/>
      <c r="E71" s="39"/>
      <c r="F71" s="40"/>
      <c r="G71" s="40"/>
      <c r="H71" s="63" t="s">
        <v>81</v>
      </c>
      <c r="I71" s="63"/>
      <c r="J71" s="63"/>
      <c r="K71" s="63"/>
    </row>
    <row r="72" spans="1:11" s="41" customFormat="1" ht="26.45" customHeight="1" x14ac:dyDescent="0.2">
      <c r="A72" s="42"/>
      <c r="B72" s="43"/>
      <c r="C72" s="43"/>
      <c r="E72" s="44" t="s">
        <v>82</v>
      </c>
      <c r="F72" s="45"/>
      <c r="G72" s="45"/>
      <c r="H72" s="53" t="s">
        <v>83</v>
      </c>
      <c r="I72" s="53"/>
      <c r="J72" s="53"/>
      <c r="K72" s="53"/>
    </row>
    <row r="73" spans="1:11" s="41" customFormat="1" ht="18.75" customHeight="1" x14ac:dyDescent="0.2">
      <c r="A73" s="50" t="s">
        <v>84</v>
      </c>
      <c r="B73" s="54"/>
      <c r="C73" s="54"/>
      <c r="E73" s="46"/>
      <c r="F73" s="46"/>
      <c r="G73" s="46"/>
      <c r="H73" s="55"/>
      <c r="I73" s="55"/>
      <c r="J73" s="55"/>
      <c r="K73" s="55"/>
    </row>
    <row r="74" spans="1:11" s="41" customFormat="1" ht="20.25" customHeight="1" x14ac:dyDescent="0.25">
      <c r="A74" s="56" t="s">
        <v>85</v>
      </c>
      <c r="B74" s="57"/>
      <c r="C74" s="57"/>
      <c r="D74" s="38"/>
      <c r="E74" s="39"/>
      <c r="F74" s="40"/>
      <c r="G74" s="40"/>
      <c r="H74" s="58" t="s">
        <v>86</v>
      </c>
      <c r="I74" s="58"/>
      <c r="J74" s="58"/>
      <c r="K74" s="58"/>
    </row>
    <row r="75" spans="1:11" s="41" customFormat="1" ht="15.6" customHeight="1" x14ac:dyDescent="0.2">
      <c r="A75" s="50"/>
      <c r="B75" s="50"/>
      <c r="C75" s="50"/>
      <c r="E75" s="44" t="s">
        <v>82</v>
      </c>
      <c r="F75" s="44"/>
      <c r="G75" s="45"/>
      <c r="H75" s="53" t="s">
        <v>83</v>
      </c>
      <c r="I75" s="53"/>
      <c r="J75" s="53"/>
      <c r="K75" s="53"/>
    </row>
    <row r="76" spans="1:11" ht="15.75" customHeight="1" x14ac:dyDescent="0.2">
      <c r="A76" s="50" t="s">
        <v>87</v>
      </c>
      <c r="B76" s="50"/>
      <c r="C76" s="50"/>
      <c r="D76" s="41"/>
      <c r="E76" s="47"/>
      <c r="F76" s="47"/>
      <c r="G76" s="46"/>
      <c r="H76" s="51"/>
      <c r="I76" s="51"/>
      <c r="J76" s="51"/>
      <c r="K76" s="51"/>
    </row>
    <row r="77" spans="1:11" ht="12.75" customHeight="1" x14ac:dyDescent="0.2">
      <c r="A77" s="48"/>
      <c r="B77" s="52" t="s">
        <v>88</v>
      </c>
      <c r="C77" s="52"/>
      <c r="D77" s="52"/>
      <c r="E77" s="41"/>
      <c r="F77" s="41"/>
      <c r="G77" s="41"/>
      <c r="H77" s="41"/>
      <c r="I77" s="41"/>
      <c r="J77" s="41"/>
      <c r="K77" s="41"/>
    </row>
    <row r="78" spans="1:11" ht="21.75" customHeight="1" x14ac:dyDescent="0.2">
      <c r="A78" s="48"/>
      <c r="B78" s="1" t="s">
        <v>90</v>
      </c>
      <c r="E78" s="41"/>
      <c r="F78" s="41"/>
      <c r="G78" s="41"/>
      <c r="H78" s="41"/>
      <c r="I78" s="41"/>
      <c r="J78" s="41"/>
      <c r="K78" s="41"/>
    </row>
  </sheetData>
  <mergeCells count="145">
    <mergeCell ref="B6:C6"/>
    <mergeCell ref="E6:H6"/>
    <mergeCell ref="I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J18"/>
    <mergeCell ref="A19:J19"/>
    <mergeCell ref="A20:J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J24"/>
    <mergeCell ref="A25:K25"/>
    <mergeCell ref="A26:K26"/>
    <mergeCell ref="A27:K27"/>
    <mergeCell ref="A42:H42"/>
    <mergeCell ref="A43:I43"/>
    <mergeCell ref="B44:C44"/>
    <mergeCell ref="D44:E44"/>
    <mergeCell ref="F44:G44"/>
    <mergeCell ref="H44:I44"/>
    <mergeCell ref="B35:H35"/>
    <mergeCell ref="B36:H36"/>
    <mergeCell ref="A37:K37"/>
    <mergeCell ref="A38:K38"/>
    <mergeCell ref="B40:H40"/>
    <mergeCell ref="B41:H41"/>
    <mergeCell ref="A47:C47"/>
    <mergeCell ref="D47:E47"/>
    <mergeCell ref="F47:G47"/>
    <mergeCell ref="H47:I47"/>
    <mergeCell ref="A49:H49"/>
    <mergeCell ref="A50:I50"/>
    <mergeCell ref="B45:C45"/>
    <mergeCell ref="D45:E45"/>
    <mergeCell ref="F45:G45"/>
    <mergeCell ref="H45:I45"/>
    <mergeCell ref="B46:C46"/>
    <mergeCell ref="D46:E46"/>
    <mergeCell ref="F46:G46"/>
    <mergeCell ref="H46:I46"/>
    <mergeCell ref="A53:C53"/>
    <mergeCell ref="D53:E53"/>
    <mergeCell ref="F53:G53"/>
    <mergeCell ref="H53:I53"/>
    <mergeCell ref="A54:C54"/>
    <mergeCell ref="D54:E54"/>
    <mergeCell ref="F54:G54"/>
    <mergeCell ref="H54:I54"/>
    <mergeCell ref="A51:C51"/>
    <mergeCell ref="D51:E51"/>
    <mergeCell ref="F51:G51"/>
    <mergeCell ref="H51:I51"/>
    <mergeCell ref="A52:C52"/>
    <mergeCell ref="D52:E52"/>
    <mergeCell ref="F52:G52"/>
    <mergeCell ref="H52:I52"/>
    <mergeCell ref="A56:H56"/>
    <mergeCell ref="D57:E57"/>
    <mergeCell ref="F57:G57"/>
    <mergeCell ref="H57:I57"/>
    <mergeCell ref="J57:K57"/>
    <mergeCell ref="D58:E58"/>
    <mergeCell ref="F58:G58"/>
    <mergeCell ref="H58:I58"/>
    <mergeCell ref="J58:K58"/>
    <mergeCell ref="D62:E62"/>
    <mergeCell ref="F62:G62"/>
    <mergeCell ref="H62:I62"/>
    <mergeCell ref="J62:K62"/>
    <mergeCell ref="D63:E63"/>
    <mergeCell ref="F63:G63"/>
    <mergeCell ref="H63:I63"/>
    <mergeCell ref="J63:K63"/>
    <mergeCell ref="A59:K59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A71:C71"/>
    <mergeCell ref="H71:K71"/>
    <mergeCell ref="D68:E68"/>
    <mergeCell ref="F68:G68"/>
    <mergeCell ref="H68:I68"/>
    <mergeCell ref="J68:K68"/>
    <mergeCell ref="D69:E69"/>
    <mergeCell ref="F69:G69"/>
    <mergeCell ref="H69:I69"/>
    <mergeCell ref="J69:K69"/>
    <mergeCell ref="A76:C76"/>
    <mergeCell ref="H76:K76"/>
    <mergeCell ref="B77:D77"/>
    <mergeCell ref="H72:K72"/>
    <mergeCell ref="A73:C73"/>
    <mergeCell ref="H73:K73"/>
    <mergeCell ref="A74:C74"/>
    <mergeCell ref="H74:K74"/>
    <mergeCell ref="A75:C75"/>
    <mergeCell ref="H75:K75"/>
  </mergeCells>
  <pageMargins left="0.62992125984251968" right="0.23622047244094491" top="0.35433070866141736" bottom="0.35433070866141736" header="0.31496062992125984" footer="0.31496062992125984"/>
  <pageSetup paperSize="9" scale="50" fitToHeight="3" orientation="landscape" r:id="rId1"/>
  <rowBreaks count="1" manualBreakCount="1">
    <brk id="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 </vt:lpstr>
      <vt:lpstr>'0611261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2025-07-11T08:23:46Z</dcterms:created>
  <dcterms:modified xsi:type="dcterms:W3CDTF">2025-07-14T08:31:52Z</dcterms:modified>
</cp:coreProperties>
</file>