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EM-18\Pochta\2025\квітень\1604\Освіта паспорта\"/>
    </mc:Choice>
  </mc:AlternateContent>
  <bookViews>
    <workbookView xWindow="435" yWindow="75" windowWidth="25245" windowHeight="9870"/>
  </bookViews>
  <sheets>
    <sheet name="0611291 " sheetId="1" r:id="rId1"/>
  </sheets>
  <definedNames>
    <definedName name="_xlnm.Print_Area" localSheetId="0">'0611291 '!$A$1:$L$78</definedName>
  </definedNames>
  <calcPr calcId="152511"/>
</workbook>
</file>

<file path=xl/calcChain.xml><?xml version="1.0" encoding="utf-8"?>
<calcChain xmlns="http://schemas.openxmlformats.org/spreadsheetml/2006/main">
  <c r="J67" i="1" l="1"/>
  <c r="H67" i="1"/>
  <c r="F67" i="1"/>
  <c r="H64" i="1"/>
  <c r="F40" i="1"/>
  <c r="F46" i="1" s="1"/>
  <c r="F47" i="1" s="1"/>
  <c r="D40" i="1"/>
  <c r="D46" i="1" s="1"/>
  <c r="H39" i="1"/>
  <c r="H38" i="1"/>
  <c r="H37" i="1"/>
  <c r="H36" i="1"/>
  <c r="H40" i="1" l="1"/>
  <c r="D47" i="1"/>
  <c r="H46" i="1"/>
  <c r="H47" i="1" s="1"/>
</calcChain>
</file>

<file path=xl/sharedStrings.xml><?xml version="1.0" encoding="utf-8"?>
<sst xmlns="http://schemas.openxmlformats.org/spreadsheetml/2006/main" count="126" uniqueCount="90">
  <si>
    <t>ЗАТВЕРДЖЕНО
Наказ Міністерства фінансів України
26 серпня 2014 року № 836
(у редакції наказу Міністерства фінансів України
від 01 листопада 2022 року № 359)</t>
  </si>
  <si>
    <t>ПАСПОРТ
бюджетної програми місцевого бюджету на 2025 рік</t>
  </si>
  <si>
    <r>
      <rPr>
        <vertAlign val="superscript"/>
        <sz val="12"/>
        <rFont val="Times New Roman"/>
        <family val="1"/>
        <charset val="204"/>
      </rPr>
      <t xml:space="preserve">1.  </t>
    </r>
    <r>
      <rPr>
        <u/>
        <sz val="12"/>
        <rFont val="Times New Roman"/>
        <family val="1"/>
        <charset val="204"/>
      </rPr>
      <t xml:space="preserve">0600000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</si>
  <si>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xml:space="preserve">    Департамент освіти та науки  Хмельницької міської ради                  
</t>
    </r>
    <r>
      <rPr>
        <sz val="12"/>
        <rFont val="Times New Roman"/>
        <family val="1"/>
        <charset val="204"/>
      </rPr>
      <t>(найменування головного розпорядника коштів місцевого бюджету)</t>
    </r>
  </si>
  <si>
    <r>
      <t>_</t>
    </r>
    <r>
      <rPr>
        <u/>
        <sz val="12"/>
        <rFont val="Times New Roman"/>
        <family val="1"/>
        <charset val="204"/>
      </rPr>
      <t>02146920</t>
    </r>
    <r>
      <rPr>
        <sz val="12"/>
        <rFont val="Times New Roman"/>
        <family val="1"/>
        <charset val="204"/>
      </rPr>
      <t xml:space="preserve">
(код за ЄДРПОУ)</t>
    </r>
  </si>
  <si>
    <r>
      <rPr>
        <vertAlign val="superscript"/>
        <sz val="12"/>
        <rFont val="Times New Roman"/>
        <family val="1"/>
        <charset val="204"/>
      </rPr>
      <t xml:space="preserve">2. </t>
    </r>
    <r>
      <rPr>
        <u/>
        <sz val="12"/>
        <rFont val="Times New Roman"/>
        <family val="1"/>
        <charset val="204"/>
      </rPr>
      <t xml:space="preserve">0610000     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</si>
  <si>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xml:space="preserve">    Департамент освіти та науки  Хмельницької міської ради                
</t>
    </r>
    <r>
      <rPr>
        <sz val="12"/>
        <rFont val="Times New Roman"/>
        <family val="1"/>
        <charset val="204"/>
      </rPr>
      <t>(найменування відповідального виконавця коштів місцевого бюджету)</t>
    </r>
  </si>
  <si>
    <r>
      <rPr>
        <sz val="12"/>
        <rFont val="Times New Roman"/>
        <family val="1"/>
        <charset val="204"/>
      </rPr>
      <t>_</t>
    </r>
    <r>
      <rPr>
        <u/>
        <sz val="12"/>
        <rFont val="Times New Roman"/>
        <family val="1"/>
        <charset val="204"/>
      </rPr>
      <t xml:space="preserve">02146920    
</t>
    </r>
    <r>
      <rPr>
        <sz val="12"/>
        <rFont val="Times New Roman"/>
        <family val="1"/>
        <charset val="204"/>
      </rPr>
      <t>(код за ЄДРПОУ)</t>
    </r>
  </si>
  <si>
    <r>
      <t xml:space="preserve">3. </t>
    </r>
    <r>
      <rPr>
        <u/>
        <sz val="12"/>
        <rFont val="Times New Roman"/>
        <family val="1"/>
        <charset val="204"/>
      </rPr>
      <t xml:space="preserve">0611291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</si>
  <si>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xml:space="preserve">      1291     
</t>
    </r>
    <r>
      <rPr>
        <sz val="12"/>
        <rFont val="Times New Roman"/>
        <family val="1"/>
        <charset val="204"/>
      </rPr>
      <t>(код Типової програмної класифікації видатків
та кредитування місцевого бюджету)</t>
    </r>
  </si>
  <si>
    <r>
      <rPr>
        <u/>
        <sz val="12"/>
        <rFont val="Times New Roman"/>
        <family val="1"/>
        <charset val="204"/>
      </rPr>
      <t xml:space="preserve">        0990           
</t>
    </r>
    <r>
      <rPr>
        <sz val="12"/>
        <rFont val="Times New Roman"/>
        <family val="1"/>
        <charset val="204"/>
      </rPr>
      <t>(код Функціональної класифікації видатків та кредитування бюджету)</t>
    </r>
  </si>
  <si>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</si>
  <si>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r>
      <t xml:space="preserve">    </t>
    </r>
    <r>
      <rPr>
        <u/>
        <sz val="12"/>
        <rFont val="Times New Roman"/>
        <family val="1"/>
        <charset val="204"/>
      </rPr>
      <t xml:space="preserve">2256400000
    </t>
    </r>
    <r>
      <rPr>
        <sz val="12"/>
        <rFont val="Times New Roman"/>
        <family val="1"/>
        <charset val="204"/>
      </rPr>
      <t>(код бюджету)</t>
    </r>
  </si>
  <si>
    <r>
      <t xml:space="preserve">
4. Обсяг бюджетних призначень / бюджетних асигнувань — 2 069 161,53 гривень, у тому числі загального фонду — 697 523,23 гривень та спеціального фонду — 1 371 638,30 гривень.
</t>
    </r>
    <r>
      <rPr>
        <sz val="12"/>
        <rFont val="Times New Roman"/>
        <family val="1"/>
      </rPr>
      <t/>
    </r>
  </si>
  <si>
    <t>5. Підстави для виконання бюджетної програми:</t>
  </si>
  <si>
    <t>Конституція України  від 28.06.1996 року № 254к/96-ВР (із змінами і доповненнями)</t>
  </si>
  <si>
    <t>Бюджетний кодекс України від 08.07.2010 року № 2456-VІ   (із змінами і доповненнями)</t>
  </si>
  <si>
    <t>Закон України від 05.09.2017 року № 2145- VІІI  “Про освіту”   (із змінами і доповненнями)</t>
  </si>
  <si>
    <t>Закон України від 16.01.2020 року № 463-IX  “Про загальну середню освіту” (із змінами і доповненнями)</t>
  </si>
  <si>
    <t xml:space="preserve">Закон України від 19.11.2024 року № 4059-IX  "Про Державний бюджет України на 2025 рік" </t>
  </si>
  <si>
    <t>Указ Президента України від 24.02.2022 року № 64/2022 «Про введення воєнного стану в Україні» (із змінами і доповненнями)</t>
  </si>
  <si>
    <t>Наказ Міністерства фінансів України  від 26.08.2014 року № 836  “Про деякі питання запровадження програмно-цільового  методу складання та виконання місцевих бюджетів”  (із змінами і доповненнями)</t>
  </si>
  <si>
    <t>Наказ Міністерства фінансів України  від 20.09.2017 року № 793  "Про затвердження складових Програмної класифікації видатків та кредитування місцевого бюджету"  (із змінами і доповненнями)</t>
  </si>
  <si>
    <t>Наказ Міністерства освіти і науки України  від 16.04.2024 року № 521  "Про затвердження Типового переліку результативних показників бюджетних програм місцевих бюджетів у галузі «Освіта»"  (із змінами і доповненнями)</t>
  </si>
  <si>
    <t>Постанова Кабінету Міністрів України від 19.09.2023 року № 1023 "Питання надання освітньої субвенції з державного бюджету місцевим бюджетам (за спеціальним фондом державного бюджету) у 2023 році"</t>
  </si>
  <si>
    <t>Рішення сесії Хмельницької міської ради від 15.12.2021 року № 50  "Про затвердження Програми розвитку освіти Хмельницької міської територіальної громади на 2022-2026 роки" (зі змінами)</t>
  </si>
  <si>
    <t>Рішення сесії Хмельницької міської ради від 27.03.2025 року № 6 "Про внесення змін до бюджету Хмельницької міської територіальної громади на 2025 рік"</t>
  </si>
  <si>
    <t>6. Цілі державної політики, на досягнення яких спрямована реалізація бюджетної програми:</t>
  </si>
  <si>
    <t>№ з/п</t>
  </si>
  <si>
    <t>Ціль державної політики</t>
  </si>
  <si>
    <t>Забезпечення доступу до якісної освіти шляхом створення належних умов для освітнього процесу, модернізації матеріально-технічної бази закладів освіти, покращення освітньої інфраструктури та забезпечення рівних можливостей для здобувачів освіти відповідно до сучасних вимог суспільства та економіки.</t>
  </si>
  <si>
    <r>
      <t>7. Мета бюджетної програми:</t>
    </r>
    <r>
      <rPr>
        <u/>
        <sz val="12"/>
        <rFont val="Times New Roman"/>
        <family val="1"/>
        <charset val="204"/>
      </rPr>
      <t> Створення умов для сталого розвитку суб'єктів освітнього процесу шляхом модернізації змісту, методів і форм навчання та виховання, оновлення матеріально-технічної та навчально-методичної бази закладів освіти, підвищення фахового рівня педагогічних і управлінських кадрів, вдосконалення системи контролю якості освіти та прийняття управлінських рішень закладами освіти комунальної власності за рахунок ефективного використання залишків коштів освітньої субвенції минулих років, відповідно до заходів, визначених рішеннями Кабінету Міністрів України.</t>
    </r>
  </si>
  <si>
    <t> 8.Завдання бюджетної програми:</t>
  </si>
  <si>
    <t>Завдання</t>
  </si>
  <si>
    <t>Забезпечення закупівлі засобів навчання, мультимедійного та комп’ютерного обладнання, меблів, навчальної та навчально-методичної літератури, у тому числі електронних версій та літератури з аудіосупроводом, для закладів освіти з метою реалізації Державного стандарту базової середньої освіти на першому (адаптаційному) циклі базової середньої освіти, впровадження нових освітніх підходів у пілотних класах, а також для оснащення навчальних кабінетів предмета "Захист України" за рахунок залишку коштів освітньої субвенції, що утворився на кінець бюджетного періоду.</t>
  </si>
  <si>
    <t xml:space="preserve">9. Напрями використання бюджетних коштів: </t>
  </si>
  <si>
    <t>(грн)</t>
  </si>
  <si>
    <t>Напрями використання бюджетних коштів</t>
  </si>
  <si>
    <t>Загальний фонд</t>
  </si>
  <si>
    <t>Спеціальний фонд</t>
  </si>
  <si>
    <t>Усього</t>
  </si>
  <si>
    <t>Закупівля навчальної та навчально-методичної літератури, у тому числі її електронних версій та з аудіосупроводом, для пілотних класів за рахунок залишку коштів освітньої субвенції, що утворився на кінець бюджетного періоду</t>
  </si>
  <si>
    <t>Закупівля мультимедійного обладнання, комп’ютерного обладнання та меблів для навчальних кабінетів пілотних класів, за рахунок залишку коштів освітньої субвенції, що утворився на кінець бюджетного періоду</t>
  </si>
  <si>
    <t>Закупівля мультимедійного обладнання для навчальних кабінетів (5, 6 класи), за рахунок залишку коштів освітньої субвенції, що утворився на кінець бюджетного періоду</t>
  </si>
  <si>
    <t>Закупівля засобів навчання та комп’ютерного обладнання для реалізації заходів по оснащенню навчальних кабінетів предмета "Захист України", за рахунок залишку коштів освітньої субвенції, що утворився на кінець бюджетного періоду</t>
  </si>
  <si>
    <t>УСЬОГО</t>
  </si>
  <si>
    <t xml:space="preserve">10. Перелік місцевих / регіональних програм, що виконуються у складі бюджетної програми: </t>
  </si>
  <si>
    <t>Найменування місцевої / регіональної програми</t>
  </si>
  <si>
    <t>Програма розвитку освіти Хмельницької міської територіальної громади на               2022-2026 роки (зі змінами)</t>
  </si>
  <si>
    <t>11. Результативні показники бюджетної програми:</t>
  </si>
  <si>
    <t>Показник</t>
  </si>
  <si>
    <t>Одиниця вим.</t>
  </si>
  <si>
    <t>Джерело інформації</t>
  </si>
  <si>
    <t>затрат</t>
  </si>
  <si>
    <t>Кількість закладів загальної середньої освіти, що здійснюють освітній процес за Державним стандартом базової середньої освіти в умовах реалізації концепції «Нова українська школа»</t>
  </si>
  <si>
    <t>од.</t>
  </si>
  <si>
    <t>Мережа шкіл</t>
  </si>
  <si>
    <t>Кількість 5 - 6х класів у 2024 році</t>
  </si>
  <si>
    <t xml:space="preserve">Кількість закладів - учасників всеукраїнського інноваційного освітнього проекту, в яких здійснюється апробація навчально-методичного забезпечення </t>
  </si>
  <si>
    <t>Звітність</t>
  </si>
  <si>
    <t>Кількість пілотних класів</t>
  </si>
  <si>
    <t>Кількість осередків для викладання предмета "Захист України"</t>
  </si>
  <si>
    <t>продукту</t>
  </si>
  <si>
    <t>Кількість пілотних класів, для яких передбачено придбання навчально-методичної літератури за рахунок залишку</t>
  </si>
  <si>
    <t>Кількість пілотних класів, для яких передбачено придбання мультимедійного та комп’ютерного обладнання за рахунок залишку</t>
  </si>
  <si>
    <t>Кількість 5 - 6х класів у 2024 році, для яких передбачено придбання для навчальних кабінетів НУШ за рахунок залишку</t>
  </si>
  <si>
    <t>Кількість навчальних кабінетів для викладання предмета "Захист України" за рахунок залишку</t>
  </si>
  <si>
    <t>осіб</t>
  </si>
  <si>
    <t>ефективності</t>
  </si>
  <si>
    <t>Середні витрати на закупівлю навчальної та навчально-методичної літератури для для пілотних класів на один клас</t>
  </si>
  <si>
    <t>грн</t>
  </si>
  <si>
    <t>Розрахунок</t>
  </si>
  <si>
    <t>Середні витрати на закупівлю засобів навчання, мультимедійного обладнання, комп’ютерного обладнання та меблів для для пілотних класів на один клас</t>
  </si>
  <si>
    <t>Середні витрати на закупівлю мультимедійного обладнання для навчальних кабінетів (5, 6 класи) на один клас</t>
  </si>
  <si>
    <t>Середні витрати на оснащення одного навчального кабінета предмета "Захист України"</t>
  </si>
  <si>
    <t>якості</t>
  </si>
  <si>
    <t>Частка співфінансування з бюджету громади</t>
  </si>
  <si>
    <t>%</t>
  </si>
  <si>
    <t>Відсоток освоєння витрат по відношенню до запланованих</t>
  </si>
  <si>
    <t xml:space="preserve">В.о. директора Департаменту освіти та науки   </t>
  </si>
  <si>
    <t>Олександр ХМЕЛІВСЬКИЙ</t>
  </si>
  <si>
    <t xml:space="preserve">ПОГОДЖЕНО:
Фінансове управління 
Хмельницької міської ради                                               </t>
  </si>
  <si>
    <r>
      <rPr>
        <sz val="12"/>
        <rFont val="Times New Roman"/>
        <family val="1"/>
      </rPr>
      <t>(підпис)</t>
    </r>
  </si>
  <si>
    <t>(Власне ім'я, ПРІЗВИЩЕ)</t>
  </si>
  <si>
    <t xml:space="preserve">
Начальник фінансового управління                                                      </t>
  </si>
  <si>
    <t>            Сергій ЯМЧУК                  </t>
  </si>
  <si>
    <t>Дата погодження
М.П.</t>
  </si>
  <si>
    <t>Оксана Лісоводська_______________</t>
  </si>
  <si>
    <r>
      <t xml:space="preserve">ЗАТВЕРДЖЕНО
Наказ / розпорядчий документ
</t>
    </r>
    <r>
      <rPr>
        <u/>
        <sz val="12"/>
        <rFont val="Times New Roman"/>
        <family val="1"/>
        <charset val="204"/>
      </rPr>
      <t xml:space="preserve">Департаменту освіти та науки </t>
    </r>
    <r>
      <rPr>
        <sz val="12"/>
        <rFont val="Times New Roman"/>
        <family val="1"/>
        <charset val="204"/>
      </rPr>
      <t xml:space="preserve">
</t>
    </r>
    <r>
      <rPr>
        <sz val="8"/>
        <rFont val="Times New Roman"/>
        <family val="1"/>
        <charset val="204"/>
      </rPr>
      <t xml:space="preserve">(найменування головного розпорядника  </t>
    </r>
    <r>
      <rPr>
        <sz val="12"/>
        <rFont val="Times New Roman"/>
        <family val="1"/>
        <charset val="204"/>
      </rPr>
      <t xml:space="preserve">                                                                                  </t>
    </r>
    <r>
      <rPr>
        <u/>
        <sz val="12"/>
        <rFont val="Times New Roman"/>
        <family val="1"/>
        <charset val="204"/>
      </rPr>
      <t>Хмельницької  міської ради</t>
    </r>
    <r>
      <rPr>
        <sz val="12"/>
        <rFont val="Times New Roman"/>
        <family val="1"/>
        <charset val="204"/>
      </rPr>
      <t xml:space="preserve">
 </t>
    </r>
    <r>
      <rPr>
        <sz val="8"/>
        <rFont val="Times New Roman"/>
        <family val="1"/>
        <charset val="204"/>
      </rPr>
      <t xml:space="preserve"> коштів місцевого бюджету)</t>
    </r>
    <r>
      <rPr>
        <sz val="12"/>
        <rFont val="Times New Roman"/>
        <family val="1"/>
        <charset val="204"/>
      </rPr>
      <t xml:space="preserve">
14 квітня 2025 року № 65</t>
    </r>
  </si>
  <si>
    <t xml:space="preserve">Ярослава Балабась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</si>
</sst>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_р_._-;\-* #,##0_р_._-;_-* &quot;-&quot;??_р_._-;_-@_-"/>
    <numFmt numFmtId="165" formatCode="0.0"/>
  </numFmts>
  <fonts count="25" x14ac:knownFonts="1">
    <font>
      <sz val="10"/>
      <color theme="1"/>
      <name val="Times New Roman"/>
      <family val="2"/>
      <charset val="204"/>
    </font>
    <font>
      <sz val="10"/>
      <color theme="1"/>
      <name val="Times New Roman"/>
      <family val="2"/>
      <charset val="204"/>
    </font>
    <font>
      <sz val="10"/>
      <color rgb="FF000000"/>
      <name val="Times New Roman"/>
      <family val="1"/>
      <charset val="204"/>
    </font>
    <font>
      <sz val="12"/>
      <name val="Times New Roman"/>
      <family val="1"/>
      <charset val="204"/>
    </font>
    <font>
      <sz val="10"/>
      <name val="Times New Roman"/>
      <family val="1"/>
      <charset val="204"/>
    </font>
    <font>
      <u/>
      <sz val="12"/>
      <name val="Times New Roman"/>
      <family val="1"/>
      <charset val="204"/>
    </font>
    <font>
      <sz val="8"/>
      <name val="Times New Roman"/>
      <family val="1"/>
      <charset val="204"/>
    </font>
    <font>
      <b/>
      <sz val="13.5"/>
      <name val="Times New Roman"/>
      <family val="1"/>
      <charset val="204"/>
    </font>
    <font>
      <vertAlign val="superscript"/>
      <sz val="12"/>
      <name val="Times New Roman"/>
      <family val="1"/>
      <charset val="204"/>
    </font>
    <font>
      <sz val="12"/>
      <color rgb="FF000000"/>
      <name val="Times New Roman"/>
      <family val="1"/>
      <charset val="204"/>
    </font>
    <font>
      <sz val="12"/>
      <name val="Times New Roman"/>
      <family val="1"/>
    </font>
    <font>
      <b/>
      <sz val="12"/>
      <name val="Times New Roman"/>
      <family val="1"/>
      <charset val="204"/>
    </font>
    <font>
      <b/>
      <sz val="12"/>
      <color rgb="FF000000"/>
      <name val="Times New Roman"/>
      <family val="1"/>
      <charset val="204"/>
    </font>
    <font>
      <sz val="12"/>
      <color theme="1"/>
      <name val="Times New Roman"/>
      <family val="1"/>
      <charset val="204"/>
    </font>
    <font>
      <sz val="11"/>
      <color indexed="8"/>
      <name val="Calibri"/>
      <family val="2"/>
      <charset val="204"/>
    </font>
    <font>
      <sz val="11"/>
      <color indexed="9"/>
      <name val="Calibri"/>
      <family val="2"/>
      <charset val="204"/>
    </font>
    <font>
      <sz val="10"/>
      <name val="Arial"/>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0"/>
      <name val="Arial Cyr"/>
      <charset val="204"/>
    </font>
    <font>
      <sz val="10"/>
      <color indexed="8"/>
      <name val="Arial"/>
      <family val="2"/>
      <charset val="204"/>
    </font>
    <font>
      <sz val="11"/>
      <color theme="1"/>
      <name val="Calibri"/>
      <family val="2"/>
      <charset val="204"/>
      <scheme val="minor"/>
    </font>
    <font>
      <sz val="10"/>
      <color indexed="8"/>
      <name val="Calibri"/>
      <family val="2"/>
      <charset val="204"/>
    </font>
    <font>
      <sz val="10"/>
      <name val="Helv"/>
      <charset val="204"/>
    </font>
  </fonts>
  <fills count="1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6"/>
      </patternFill>
    </fill>
  </fills>
  <borders count="14">
    <border>
      <left/>
      <right/>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rgb="FF000000"/>
      </left>
      <right/>
      <top/>
      <bottom style="thin">
        <color rgb="FF000000"/>
      </bottom>
      <diagonal/>
    </border>
    <border>
      <left/>
      <right/>
      <top/>
      <bottom style="thin">
        <color rgb="FF000000"/>
      </bottom>
      <diagonal/>
    </border>
    <border>
      <left style="thin">
        <color indexed="64"/>
      </left>
      <right style="thin">
        <color indexed="64"/>
      </right>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s>
  <cellStyleXfs count="36">
    <xf numFmtId="0" fontId="0" fillId="0" borderId="0"/>
    <xf numFmtId="0" fontId="2"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6" fillId="0" borderId="0"/>
    <xf numFmtId="0" fontId="17" fillId="0" borderId="10" applyNumberFormat="0" applyFill="0" applyAlignment="0" applyProtection="0"/>
    <xf numFmtId="0" fontId="18" fillId="0" borderId="11" applyNumberFormat="0" applyFill="0" applyAlignment="0" applyProtection="0"/>
    <xf numFmtId="0" fontId="19" fillId="0" borderId="12" applyNumberFormat="0" applyFill="0" applyAlignment="0" applyProtection="0"/>
    <xf numFmtId="0" fontId="19" fillId="0" borderId="0" applyNumberFormat="0" applyFill="0" applyBorder="0" applyAlignment="0" applyProtection="0"/>
    <xf numFmtId="0" fontId="20" fillId="0" borderId="0"/>
    <xf numFmtId="0" fontId="16" fillId="0" borderId="0"/>
    <xf numFmtId="0" fontId="2" fillId="0" borderId="0"/>
    <xf numFmtId="0" fontId="20" fillId="0" borderId="0"/>
    <xf numFmtId="0" fontId="16" fillId="0" borderId="0"/>
    <xf numFmtId="0" fontId="22" fillId="0" borderId="0"/>
    <xf numFmtId="0" fontId="23" fillId="0" borderId="0"/>
    <xf numFmtId="0" fontId="1" fillId="0" borderId="0"/>
    <xf numFmtId="0" fontId="14" fillId="16" borderId="13" applyNumberFormat="0" applyFont="0" applyAlignment="0" applyProtection="0"/>
    <xf numFmtId="0" fontId="24" fillId="0" borderId="0"/>
    <xf numFmtId="43" fontId="2" fillId="0" borderId="0" applyFont="0" applyFill="0" applyBorder="0" applyAlignment="0" applyProtection="0"/>
  </cellStyleXfs>
  <cellXfs count="80">
    <xf numFmtId="0" fontId="0" fillId="0" borderId="0" xfId="0"/>
    <xf numFmtId="0" fontId="2" fillId="0" borderId="0" xfId="1" applyFont="1" applyFill="1" applyBorder="1" applyAlignment="1">
      <alignment horizontal="left" wrapText="1"/>
    </xf>
    <xf numFmtId="0" fontId="2" fillId="0" borderId="0" xfId="1" applyFont="1" applyFill="1" applyBorder="1" applyAlignment="1">
      <alignment horizontal="left" vertical="center" wrapText="1"/>
    </xf>
    <xf numFmtId="0" fontId="2" fillId="0" borderId="0" xfId="1" applyFont="1" applyFill="1" applyBorder="1" applyAlignment="1">
      <alignment vertical="center" wrapText="1"/>
    </xf>
    <xf numFmtId="0" fontId="3" fillId="0" borderId="0" xfId="1" applyFont="1" applyFill="1" applyBorder="1" applyAlignment="1">
      <alignment horizontal="left" vertical="center" wrapText="1"/>
    </xf>
    <xf numFmtId="0" fontId="3" fillId="0" borderId="0" xfId="1" applyFont="1" applyFill="1" applyBorder="1" applyAlignment="1">
      <alignment vertical="center" wrapText="1"/>
    </xf>
    <xf numFmtId="0" fontId="3" fillId="0" borderId="0" xfId="1" applyFont="1" applyFill="1" applyBorder="1" applyAlignment="1">
      <alignment horizontal="center" vertical="center" wrapText="1"/>
    </xf>
    <xf numFmtId="0" fontId="9" fillId="0" borderId="0" xfId="1" applyFont="1" applyFill="1" applyBorder="1" applyAlignment="1">
      <alignment vertical="center" wrapText="1"/>
    </xf>
    <xf numFmtId="0" fontId="11" fillId="0" borderId="1" xfId="1" applyFont="1" applyFill="1" applyBorder="1" applyAlignment="1">
      <alignment horizontal="center" vertical="center" wrapText="1"/>
    </xf>
    <xf numFmtId="0" fontId="9" fillId="0" borderId="0" xfId="1" applyFont="1" applyFill="1" applyBorder="1" applyAlignment="1">
      <alignment horizontal="left" vertical="center" wrapText="1"/>
    </xf>
    <xf numFmtId="3" fontId="9" fillId="0" borderId="1" xfId="1" applyNumberFormat="1" applyFont="1" applyFill="1" applyBorder="1" applyAlignment="1">
      <alignment horizontal="center" vertical="center" wrapText="1" shrinkToFit="1"/>
    </xf>
    <xf numFmtId="3" fontId="9" fillId="0" borderId="0" xfId="1" applyNumberFormat="1" applyFont="1" applyFill="1" applyBorder="1" applyAlignment="1">
      <alignment horizontal="center" vertical="center" wrapText="1" shrinkToFit="1"/>
    </xf>
    <xf numFmtId="1" fontId="9" fillId="0" borderId="1" xfId="1" applyNumberFormat="1" applyFont="1" applyFill="1" applyBorder="1" applyAlignment="1">
      <alignment horizontal="center" vertical="center" wrapText="1" shrinkToFit="1"/>
    </xf>
    <xf numFmtId="0" fontId="11" fillId="0" borderId="2" xfId="1" applyFont="1" applyFill="1" applyBorder="1" applyAlignment="1">
      <alignment horizontal="center" vertical="center" wrapText="1"/>
    </xf>
    <xf numFmtId="0" fontId="11" fillId="0" borderId="0" xfId="1" applyFont="1" applyFill="1" applyBorder="1" applyAlignment="1">
      <alignment vertical="center" wrapText="1"/>
    </xf>
    <xf numFmtId="0" fontId="9" fillId="0" borderId="0" xfId="1" applyFont="1" applyFill="1" applyBorder="1" applyAlignment="1">
      <alignment horizontal="center" vertical="center" wrapText="1"/>
    </xf>
    <xf numFmtId="0" fontId="2" fillId="0" borderId="0" xfId="1" applyFont="1" applyFill="1" applyBorder="1" applyAlignment="1">
      <alignment horizontal="center" vertical="center" wrapText="1"/>
    </xf>
    <xf numFmtId="1" fontId="12" fillId="0" borderId="2" xfId="1" applyNumberFormat="1" applyFont="1" applyFill="1" applyBorder="1" applyAlignment="1">
      <alignment horizontal="center" vertical="center" wrapText="1" shrinkToFit="1"/>
    </xf>
    <xf numFmtId="1" fontId="12" fillId="0" borderId="0" xfId="1" applyNumberFormat="1" applyFont="1" applyFill="1" applyBorder="1" applyAlignment="1">
      <alignment vertical="center" wrapText="1" shrinkToFit="1"/>
    </xf>
    <xf numFmtId="1" fontId="9" fillId="0" borderId="2" xfId="1" applyNumberFormat="1" applyFont="1" applyFill="1" applyBorder="1" applyAlignment="1">
      <alignment horizontal="center" vertical="center" wrapText="1" shrinkToFit="1"/>
    </xf>
    <xf numFmtId="4" fontId="9" fillId="0" borderId="0" xfId="1" applyNumberFormat="1" applyFont="1" applyFill="1" applyBorder="1" applyAlignment="1">
      <alignment vertical="center" wrapText="1" shrinkToFit="1"/>
    </xf>
    <xf numFmtId="4" fontId="9" fillId="0" borderId="0" xfId="1" applyNumberFormat="1" applyFont="1" applyFill="1" applyBorder="1" applyAlignment="1">
      <alignment horizontal="center" vertical="center" wrapText="1" shrinkToFit="1"/>
    </xf>
    <xf numFmtId="4" fontId="2" fillId="0" borderId="0" xfId="1" applyNumberFormat="1" applyFont="1" applyFill="1" applyBorder="1" applyAlignment="1">
      <alignment horizontal="left" vertical="center" wrapText="1"/>
    </xf>
    <xf numFmtId="0" fontId="11" fillId="0" borderId="2" xfId="1" applyFont="1" applyFill="1" applyBorder="1" applyAlignment="1">
      <alignment horizontal="left" vertical="center" wrapText="1"/>
    </xf>
    <xf numFmtId="0" fontId="9" fillId="0" borderId="2" xfId="1" applyFont="1" applyFill="1" applyBorder="1" applyAlignment="1">
      <alignment horizontal="left" vertical="center" wrapText="1"/>
    </xf>
    <xf numFmtId="0" fontId="9" fillId="0" borderId="2" xfId="1" applyFont="1" applyFill="1" applyBorder="1" applyAlignment="1">
      <alignment horizontal="center" vertical="center" wrapText="1"/>
    </xf>
    <xf numFmtId="0" fontId="3" fillId="0" borderId="2" xfId="1" applyFont="1" applyFill="1" applyBorder="1" applyAlignment="1">
      <alignment horizontal="left" vertical="center" wrapText="1"/>
    </xf>
    <xf numFmtId="0" fontId="2" fillId="0" borderId="0" xfId="1" applyFill="1" applyBorder="1" applyAlignment="1">
      <alignment horizontal="left" vertical="center" wrapText="1"/>
    </xf>
    <xf numFmtId="0" fontId="10" fillId="0" borderId="0" xfId="1" applyFont="1" applyFill="1" applyBorder="1" applyAlignment="1">
      <alignment horizontal="left" vertical="center" wrapText="1"/>
    </xf>
    <xf numFmtId="0" fontId="9" fillId="0" borderId="6" xfId="1" applyFont="1" applyFill="1" applyBorder="1" applyAlignment="1">
      <alignment horizontal="left" vertical="center" wrapText="1"/>
    </xf>
    <xf numFmtId="4" fontId="2" fillId="0" borderId="0" xfId="1" applyNumberFormat="1" applyFill="1" applyBorder="1" applyAlignment="1">
      <alignment horizontal="left" vertical="center" wrapText="1"/>
    </xf>
    <xf numFmtId="0" fontId="3" fillId="0" borderId="0" xfId="1" applyFont="1" applyFill="1" applyBorder="1" applyAlignment="1">
      <alignment horizontal="center" vertical="top" wrapText="1"/>
    </xf>
    <xf numFmtId="0" fontId="9" fillId="0" borderId="0" xfId="1" applyFont="1" applyFill="1" applyBorder="1" applyAlignment="1">
      <alignment horizontal="left" vertical="top" wrapText="1"/>
    </xf>
    <xf numFmtId="0" fontId="3" fillId="0" borderId="6" xfId="1" applyFont="1" applyFill="1" applyBorder="1" applyAlignment="1">
      <alignment horizontal="center" wrapText="1"/>
    </xf>
    <xf numFmtId="0" fontId="10" fillId="0" borderId="0" xfId="1" applyFont="1" applyFill="1" applyBorder="1" applyAlignment="1">
      <alignment horizontal="center" vertical="top" wrapText="1"/>
    </xf>
    <xf numFmtId="0" fontId="3" fillId="0" borderId="0" xfId="1" applyFont="1" applyFill="1" applyBorder="1" applyAlignment="1">
      <alignment horizontal="center" vertical="top" wrapText="1"/>
    </xf>
    <xf numFmtId="0" fontId="10" fillId="0" borderId="0" xfId="1" applyFont="1" applyFill="1" applyBorder="1" applyAlignment="1">
      <alignment horizontal="left" vertical="center" wrapText="1"/>
    </xf>
    <xf numFmtId="0" fontId="10" fillId="0" borderId="0" xfId="1" applyFont="1" applyFill="1" applyBorder="1" applyAlignment="1">
      <alignment horizontal="left" wrapText="1"/>
    </xf>
    <xf numFmtId="0" fontId="10" fillId="0" borderId="6" xfId="1" applyFont="1" applyFill="1" applyBorder="1" applyAlignment="1">
      <alignment horizontal="center" wrapText="1"/>
    </xf>
    <xf numFmtId="0" fontId="3" fillId="0" borderId="0" xfId="1" applyFont="1" applyFill="1" applyBorder="1" applyAlignment="1">
      <alignment horizontal="center" vertical="center" wrapText="1"/>
    </xf>
    <xf numFmtId="0" fontId="3" fillId="0" borderId="2" xfId="1" applyFont="1" applyFill="1" applyBorder="1" applyAlignment="1">
      <alignment horizontal="left" vertical="center" wrapText="1"/>
    </xf>
    <xf numFmtId="165" fontId="3" fillId="0" borderId="2" xfId="1" applyNumberFormat="1" applyFont="1" applyFill="1" applyBorder="1" applyAlignment="1">
      <alignment horizontal="center" vertical="center" wrapText="1" shrinkToFit="1"/>
    </xf>
    <xf numFmtId="4" fontId="9" fillId="0" borderId="2" xfId="1" applyNumberFormat="1" applyFont="1" applyFill="1" applyBorder="1" applyAlignment="1">
      <alignment horizontal="center" vertical="center" wrapText="1" shrinkToFit="1"/>
    </xf>
    <xf numFmtId="4" fontId="3" fillId="0" borderId="2" xfId="1" applyNumberFormat="1" applyFont="1" applyFill="1" applyBorder="1" applyAlignment="1">
      <alignment horizontal="center" vertical="center" wrapText="1" shrinkToFit="1"/>
    </xf>
    <xf numFmtId="1" fontId="9" fillId="0" borderId="2" xfId="1" applyNumberFormat="1" applyFont="1" applyFill="1" applyBorder="1" applyAlignment="1">
      <alignment horizontal="center" vertical="center" wrapText="1" shrinkToFit="1"/>
    </xf>
    <xf numFmtId="0" fontId="9" fillId="0" borderId="2" xfId="1" applyFont="1" applyFill="1" applyBorder="1" applyAlignment="1">
      <alignment horizontal="center" vertical="center" wrapText="1"/>
    </xf>
    <xf numFmtId="0" fontId="9" fillId="0" borderId="2" xfId="1" applyFont="1" applyFill="1" applyBorder="1" applyAlignment="1">
      <alignment horizontal="left" vertical="center" wrapText="1"/>
    </xf>
    <xf numFmtId="3" fontId="9" fillId="0" borderId="2" xfId="1" applyNumberFormat="1" applyFont="1" applyFill="1" applyBorder="1" applyAlignment="1">
      <alignment horizontal="center" vertical="center" wrapText="1" shrinkToFit="1"/>
    </xf>
    <xf numFmtId="1" fontId="9" fillId="0" borderId="3" xfId="1" applyNumberFormat="1" applyFont="1" applyFill="1" applyBorder="1" applyAlignment="1">
      <alignment horizontal="center" vertical="center" wrapText="1" shrinkToFit="1"/>
    </xf>
    <xf numFmtId="1" fontId="9" fillId="0" borderId="5" xfId="1" applyNumberFormat="1" applyFont="1" applyFill="1" applyBorder="1" applyAlignment="1">
      <alignment horizontal="center" vertical="center" wrapText="1" shrinkToFit="1"/>
    </xf>
    <xf numFmtId="0" fontId="9" fillId="0" borderId="3" xfId="1" applyFont="1" applyFill="1" applyBorder="1" applyAlignment="1">
      <alignment horizontal="center" vertical="center" wrapText="1"/>
    </xf>
    <xf numFmtId="0" fontId="9" fillId="0" borderId="5" xfId="1" applyFont="1" applyFill="1" applyBorder="1" applyAlignment="1">
      <alignment horizontal="center" vertical="center" wrapText="1"/>
    </xf>
    <xf numFmtId="164" fontId="9" fillId="0" borderId="3" xfId="1" applyNumberFormat="1" applyFont="1" applyFill="1" applyBorder="1" applyAlignment="1">
      <alignment horizontal="center" vertical="center" wrapText="1" shrinkToFit="1"/>
    </xf>
    <xf numFmtId="164" fontId="9" fillId="0" borderId="5" xfId="1" applyNumberFormat="1" applyFont="1" applyFill="1" applyBorder="1" applyAlignment="1">
      <alignment horizontal="center" vertical="center" wrapText="1" shrinkToFit="1"/>
    </xf>
    <xf numFmtId="164" fontId="9" fillId="0" borderId="2" xfId="1" applyNumberFormat="1" applyFont="1" applyFill="1" applyBorder="1" applyAlignment="1">
      <alignment horizontal="center" vertical="center" wrapText="1" shrinkToFit="1"/>
    </xf>
    <xf numFmtId="4" fontId="9" fillId="0" borderId="3" xfId="1" applyNumberFormat="1" applyFont="1" applyFill="1" applyBorder="1" applyAlignment="1">
      <alignment horizontal="center" vertical="center" wrapText="1" shrinkToFit="1"/>
    </xf>
    <xf numFmtId="4" fontId="9" fillId="0" borderId="5" xfId="1" applyNumberFormat="1" applyFont="1" applyFill="1" applyBorder="1" applyAlignment="1">
      <alignment horizontal="center" vertical="center" wrapText="1" shrinkToFit="1"/>
    </xf>
    <xf numFmtId="1" fontId="3" fillId="0" borderId="2" xfId="1" applyNumberFormat="1" applyFont="1" applyFill="1" applyBorder="1" applyAlignment="1">
      <alignment horizontal="center" vertical="center" wrapText="1" shrinkToFit="1"/>
    </xf>
    <xf numFmtId="0" fontId="3" fillId="0" borderId="2" xfId="1" applyFont="1" applyFill="1" applyBorder="1" applyAlignment="1">
      <alignment horizontal="center" vertical="center" wrapText="1"/>
    </xf>
    <xf numFmtId="0" fontId="3" fillId="0" borderId="3" xfId="1" applyFont="1" applyFill="1" applyBorder="1" applyAlignment="1">
      <alignment horizontal="left" vertical="center" wrapText="1"/>
    </xf>
    <xf numFmtId="0" fontId="3" fillId="0" borderId="5" xfId="1" applyFont="1" applyFill="1" applyBorder="1" applyAlignment="1">
      <alignment horizontal="left" vertical="center" wrapText="1"/>
    </xf>
    <xf numFmtId="0" fontId="11" fillId="0" borderId="2" xfId="1" applyFont="1" applyFill="1" applyBorder="1" applyAlignment="1">
      <alignment horizontal="center" vertical="center" wrapText="1"/>
    </xf>
    <xf numFmtId="1" fontId="12" fillId="0" borderId="2" xfId="1" applyNumberFormat="1" applyFont="1" applyFill="1" applyBorder="1" applyAlignment="1">
      <alignment horizontal="center" vertical="center" wrapText="1" shrinkToFit="1"/>
    </xf>
    <xf numFmtId="0" fontId="3" fillId="0" borderId="7" xfId="1" applyFont="1" applyFill="1" applyBorder="1" applyAlignment="1">
      <alignment horizontal="left" vertical="center" wrapText="1"/>
    </xf>
    <xf numFmtId="0" fontId="3" fillId="0" borderId="8" xfId="1" applyFont="1" applyFill="1" applyBorder="1" applyAlignment="1">
      <alignment horizontal="left" vertical="center" wrapText="1"/>
    </xf>
    <xf numFmtId="4" fontId="9" fillId="0" borderId="9" xfId="1" applyNumberFormat="1" applyFont="1" applyFill="1" applyBorder="1" applyAlignment="1">
      <alignment vertical="center" wrapText="1" shrinkToFit="1"/>
    </xf>
    <xf numFmtId="4" fontId="9" fillId="0" borderId="2" xfId="1" applyNumberFormat="1" applyFont="1" applyFill="1" applyBorder="1" applyAlignment="1">
      <alignment vertical="center" wrapText="1" shrinkToFit="1"/>
    </xf>
    <xf numFmtId="0" fontId="3" fillId="0" borderId="0" xfId="1" applyFont="1" applyFill="1" applyBorder="1" applyAlignment="1">
      <alignment horizontal="left" vertical="center" wrapText="1"/>
    </xf>
    <xf numFmtId="0" fontId="3" fillId="0" borderId="4" xfId="1" applyFont="1" applyFill="1" applyBorder="1" applyAlignment="1">
      <alignment horizontal="left" vertical="center" wrapText="1"/>
    </xf>
    <xf numFmtId="0" fontId="3" fillId="0" borderId="6" xfId="1" applyFont="1" applyFill="1" applyBorder="1" applyAlignment="1">
      <alignment horizontal="right" vertical="center" wrapText="1"/>
    </xf>
    <xf numFmtId="4" fontId="13" fillId="0" borderId="2" xfId="1" applyNumberFormat="1" applyFont="1" applyFill="1" applyBorder="1" applyAlignment="1">
      <alignment horizontal="center" vertical="center" wrapText="1" shrinkToFit="1"/>
    </xf>
    <xf numFmtId="4" fontId="13" fillId="0" borderId="3" xfId="1" applyNumberFormat="1" applyFont="1" applyFill="1" applyBorder="1" applyAlignment="1">
      <alignment horizontal="center" vertical="center" wrapText="1" shrinkToFit="1"/>
    </xf>
    <xf numFmtId="4" fontId="13" fillId="0" borderId="5" xfId="1" applyNumberFormat="1" applyFont="1" applyFill="1" applyBorder="1" applyAlignment="1">
      <alignment horizontal="center" vertical="center" wrapText="1" shrinkToFit="1"/>
    </xf>
    <xf numFmtId="0" fontId="5" fillId="0" borderId="0" xfId="1" applyFont="1" applyFill="1" applyBorder="1" applyAlignment="1">
      <alignment horizontal="left" vertical="center" wrapText="1"/>
    </xf>
    <xf numFmtId="0" fontId="5" fillId="0" borderId="0" xfId="1" applyFont="1" applyFill="1" applyBorder="1" applyAlignment="1">
      <alignment vertical="center" wrapText="1"/>
    </xf>
    <xf numFmtId="0" fontId="9" fillId="0" borderId="0"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4" fillId="0" borderId="0" xfId="1" applyFont="1" applyFill="1" applyBorder="1" applyAlignment="1">
      <alignment horizontal="left" vertical="center" wrapText="1"/>
    </xf>
    <xf numFmtId="0" fontId="7" fillId="0" borderId="0" xfId="1" applyFont="1" applyFill="1" applyBorder="1" applyAlignment="1">
      <alignment horizontal="center" vertical="center" wrapText="1"/>
    </xf>
    <xf numFmtId="0" fontId="2" fillId="0" borderId="0" xfId="1" applyFont="1" applyFill="1" applyBorder="1" applyAlignment="1">
      <alignment horizontal="center" vertical="center" wrapText="1"/>
    </xf>
  </cellXfs>
  <cellStyles count="36">
    <cellStyle name="20% — акцент1" xfId="2"/>
    <cellStyle name="20% — акцент2" xfId="3"/>
    <cellStyle name="20% — акцент3" xfId="4"/>
    <cellStyle name="20% — акцент4" xfId="5"/>
    <cellStyle name="20% — акцент5" xfId="6"/>
    <cellStyle name="20% — акцент6" xfId="7"/>
    <cellStyle name="40% — акцент1" xfId="8"/>
    <cellStyle name="40% — акцент2" xfId="9"/>
    <cellStyle name="40% — акцент3" xfId="10"/>
    <cellStyle name="40% — акцент4" xfId="11"/>
    <cellStyle name="40% — акцент5" xfId="12"/>
    <cellStyle name="40% — акцент6" xfId="13"/>
    <cellStyle name="60% — акцент1" xfId="14"/>
    <cellStyle name="60% — акцент2" xfId="15"/>
    <cellStyle name="60% — акцент3" xfId="16"/>
    <cellStyle name="60% — акцент4" xfId="17"/>
    <cellStyle name="60% — акцент5" xfId="18"/>
    <cellStyle name="60% — акцент6" xfId="19"/>
    <cellStyle name="Normal_Доходи" xfId="20"/>
    <cellStyle name="Заголовок 1 2" xfId="21"/>
    <cellStyle name="Заголовок 2 2" xfId="22"/>
    <cellStyle name="Заголовок 3 2" xfId="23"/>
    <cellStyle name="Заголовок 4 2" xfId="24"/>
    <cellStyle name="Звичайний" xfId="0" builtinId="0"/>
    <cellStyle name="Звичайний 2" xfId="25"/>
    <cellStyle name="Звичайний 2 2" xfId="26"/>
    <cellStyle name="Звичайний 3" xfId="27"/>
    <cellStyle name="Звичайний 3 2" xfId="28"/>
    <cellStyle name="Обычный 2" xfId="1"/>
    <cellStyle name="Обычный 2 2" xfId="29"/>
    <cellStyle name="Обычный 3" xfId="30"/>
    <cellStyle name="Обычный 3 2" xfId="31"/>
    <cellStyle name="Обычный 4" xfId="32"/>
    <cellStyle name="Примечание 2" xfId="33"/>
    <cellStyle name="Стиль 1" xfId="34"/>
    <cellStyle name="Финансовый 2" xfI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F3D8"/>
    <pageSetUpPr fitToPage="1"/>
  </sheetPr>
  <dimension ref="A1:O78"/>
  <sheetViews>
    <sheetView tabSelected="1" view="pageBreakPreview" zoomScale="70" zoomScaleNormal="80" zoomScaleSheetLayoutView="70" workbookViewId="0">
      <selection activeCell="B6" sqref="B6:C6"/>
    </sheetView>
  </sheetViews>
  <sheetFormatPr defaultColWidth="9.33203125" defaultRowHeight="12.75" x14ac:dyDescent="0.2"/>
  <cols>
    <col min="1" max="1" width="22.5" style="2" customWidth="1"/>
    <col min="2" max="2" width="52.5" style="2" customWidth="1"/>
    <col min="3" max="3" width="13.5" style="2" customWidth="1"/>
    <col min="4" max="4" width="23.1640625" style="2" customWidth="1"/>
    <col min="5" max="5" width="28.33203125" style="2" customWidth="1"/>
    <col min="6" max="6" width="2.6640625" style="2" customWidth="1"/>
    <col min="7" max="7" width="35" style="2" customWidth="1"/>
    <col min="8" max="8" width="16.5" style="2" customWidth="1"/>
    <col min="9" max="9" width="16" style="2" customWidth="1"/>
    <col min="10" max="10" width="9.33203125" style="2"/>
    <col min="11" max="11" width="14.1640625" style="2" customWidth="1"/>
    <col min="12" max="13" width="9.33203125" style="2"/>
    <col min="14" max="14" width="25.83203125" style="2" customWidth="1"/>
    <col min="15" max="15" width="26.33203125" style="2" customWidth="1"/>
    <col min="16" max="16" width="20.33203125" style="2" customWidth="1"/>
    <col min="17" max="16384" width="9.33203125" style="2"/>
  </cols>
  <sheetData>
    <row r="1" spans="1:11" s="1" customFormat="1" ht="84.2" customHeight="1" x14ac:dyDescent="0.2">
      <c r="G1" s="67" t="s">
        <v>0</v>
      </c>
      <c r="H1" s="77"/>
      <c r="I1" s="77"/>
      <c r="J1" s="77"/>
      <c r="K1" s="77"/>
    </row>
    <row r="2" spans="1:11" ht="113.45" customHeight="1" x14ac:dyDescent="0.2">
      <c r="B2" s="3"/>
      <c r="C2" s="3"/>
      <c r="D2" s="3"/>
      <c r="E2" s="3"/>
      <c r="F2" s="3"/>
      <c r="G2" s="67" t="s">
        <v>88</v>
      </c>
      <c r="H2" s="67"/>
      <c r="I2" s="67"/>
      <c r="J2" s="67"/>
      <c r="K2" s="67"/>
    </row>
    <row r="3" spans="1:11" ht="33.950000000000003" customHeight="1" x14ac:dyDescent="0.2">
      <c r="A3" s="78" t="s">
        <v>1</v>
      </c>
      <c r="B3" s="79"/>
      <c r="C3" s="79"/>
      <c r="D3" s="79"/>
      <c r="E3" s="79"/>
      <c r="F3" s="79"/>
      <c r="G3" s="79"/>
      <c r="H3" s="79"/>
      <c r="I3" s="79"/>
      <c r="J3" s="79"/>
      <c r="K3" s="79"/>
    </row>
    <row r="4" spans="1:11" ht="116.1" customHeight="1" x14ac:dyDescent="0.2">
      <c r="A4" s="4" t="s">
        <v>2</v>
      </c>
      <c r="B4" s="75" t="s">
        <v>3</v>
      </c>
      <c r="C4" s="75"/>
      <c r="D4" s="75"/>
      <c r="E4" s="75"/>
      <c r="F4" s="75"/>
      <c r="G4" s="39" t="s">
        <v>4</v>
      </c>
      <c r="H4" s="39"/>
      <c r="I4" s="39"/>
      <c r="J4" s="39"/>
      <c r="K4" s="39"/>
    </row>
    <row r="5" spans="1:11" ht="114.2" customHeight="1" x14ac:dyDescent="0.2">
      <c r="A5" s="5" t="s">
        <v>5</v>
      </c>
      <c r="B5" s="75" t="s">
        <v>6</v>
      </c>
      <c r="C5" s="75"/>
      <c r="D5" s="75"/>
      <c r="E5" s="75"/>
      <c r="F5" s="75"/>
      <c r="G5" s="75" t="s">
        <v>7</v>
      </c>
      <c r="H5" s="75"/>
      <c r="I5" s="75"/>
      <c r="J5" s="75"/>
      <c r="K5" s="75"/>
    </row>
    <row r="6" spans="1:11" ht="110.1" customHeight="1" x14ac:dyDescent="0.2">
      <c r="A6" s="5" t="s">
        <v>8</v>
      </c>
      <c r="B6" s="39" t="s">
        <v>9</v>
      </c>
      <c r="C6" s="75"/>
      <c r="D6" s="6" t="s">
        <v>10</v>
      </c>
      <c r="E6" s="76" t="s">
        <v>11</v>
      </c>
      <c r="F6" s="76"/>
      <c r="G6" s="76"/>
      <c r="H6" s="67" t="s">
        <v>12</v>
      </c>
      <c r="I6" s="67"/>
      <c r="J6" s="7"/>
      <c r="K6" s="7"/>
    </row>
    <row r="7" spans="1:11" ht="23.85" customHeight="1" x14ac:dyDescent="0.2">
      <c r="A7" s="67" t="s">
        <v>13</v>
      </c>
      <c r="B7" s="67"/>
      <c r="C7" s="67"/>
      <c r="D7" s="67"/>
      <c r="E7" s="67"/>
      <c r="F7" s="67"/>
      <c r="G7" s="67"/>
      <c r="H7" s="67"/>
      <c r="I7" s="67"/>
      <c r="J7" s="67"/>
      <c r="K7" s="67"/>
    </row>
    <row r="8" spans="1:11" ht="23.85" customHeight="1" x14ac:dyDescent="0.2">
      <c r="A8" s="73" t="s">
        <v>14</v>
      </c>
      <c r="B8" s="73"/>
      <c r="C8" s="73"/>
      <c r="D8" s="73"/>
      <c r="E8" s="73"/>
      <c r="F8" s="73"/>
      <c r="G8" s="73"/>
      <c r="H8" s="73"/>
      <c r="I8" s="73"/>
      <c r="J8" s="73"/>
      <c r="K8" s="73"/>
    </row>
    <row r="9" spans="1:11" ht="19.149999999999999" customHeight="1" x14ac:dyDescent="0.2">
      <c r="A9" s="73" t="s">
        <v>15</v>
      </c>
      <c r="B9" s="73"/>
      <c r="C9" s="73"/>
      <c r="D9" s="73"/>
      <c r="E9" s="73"/>
      <c r="F9" s="73"/>
      <c r="G9" s="73"/>
      <c r="H9" s="73"/>
      <c r="I9" s="73"/>
      <c r="J9" s="73"/>
      <c r="K9" s="73"/>
    </row>
    <row r="10" spans="1:11" ht="23.25" customHeight="1" x14ac:dyDescent="0.2">
      <c r="A10" s="73" t="s">
        <v>16</v>
      </c>
      <c r="B10" s="67"/>
      <c r="C10" s="67"/>
      <c r="D10" s="67"/>
      <c r="E10" s="67"/>
      <c r="F10" s="67"/>
      <c r="G10" s="67"/>
      <c r="H10" s="67"/>
      <c r="I10" s="67"/>
      <c r="J10" s="67"/>
      <c r="K10" s="67"/>
    </row>
    <row r="11" spans="1:11" ht="23.25" customHeight="1" x14ac:dyDescent="0.2">
      <c r="A11" s="73" t="s">
        <v>17</v>
      </c>
      <c r="B11" s="67"/>
      <c r="C11" s="67"/>
      <c r="D11" s="67"/>
      <c r="E11" s="67"/>
      <c r="F11" s="67"/>
      <c r="G11" s="67"/>
      <c r="H11" s="67"/>
      <c r="I11" s="67"/>
      <c r="J11" s="67"/>
      <c r="K11" s="67"/>
    </row>
    <row r="12" spans="1:11" ht="23.25" customHeight="1" x14ac:dyDescent="0.2">
      <c r="A12" s="73" t="s">
        <v>18</v>
      </c>
      <c r="B12" s="67"/>
      <c r="C12" s="67"/>
      <c r="D12" s="67"/>
      <c r="E12" s="67"/>
      <c r="F12" s="67"/>
      <c r="G12" s="67"/>
      <c r="H12" s="67"/>
      <c r="I12" s="67"/>
      <c r="J12" s="67"/>
      <c r="K12" s="67"/>
    </row>
    <row r="13" spans="1:11" ht="23.1" customHeight="1" x14ac:dyDescent="0.2">
      <c r="A13" s="73" t="s">
        <v>19</v>
      </c>
      <c r="B13" s="73"/>
      <c r="C13" s="73"/>
      <c r="D13" s="73"/>
      <c r="E13" s="73"/>
      <c r="F13" s="73"/>
      <c r="G13" s="73"/>
      <c r="H13" s="73"/>
      <c r="I13" s="73"/>
      <c r="J13" s="73"/>
      <c r="K13" s="73"/>
    </row>
    <row r="14" spans="1:11" ht="23.1" customHeight="1" x14ac:dyDescent="0.2">
      <c r="A14" s="73" t="s">
        <v>20</v>
      </c>
      <c r="B14" s="73"/>
      <c r="C14" s="73"/>
      <c r="D14" s="73"/>
      <c r="E14" s="73"/>
      <c r="F14" s="73"/>
      <c r="G14" s="73"/>
      <c r="H14" s="73"/>
      <c r="I14" s="73"/>
      <c r="J14" s="73"/>
      <c r="K14" s="73"/>
    </row>
    <row r="15" spans="1:11" ht="22.5" customHeight="1" x14ac:dyDescent="0.2">
      <c r="A15" s="73" t="s">
        <v>21</v>
      </c>
      <c r="B15" s="73"/>
      <c r="C15" s="73"/>
      <c r="D15" s="73"/>
      <c r="E15" s="73"/>
      <c r="F15" s="73"/>
      <c r="G15" s="73"/>
      <c r="H15" s="73"/>
      <c r="I15" s="73"/>
      <c r="J15" s="73"/>
      <c r="K15" s="73"/>
    </row>
    <row r="16" spans="1:11" ht="26.45" customHeight="1" x14ac:dyDescent="0.2">
      <c r="A16" s="73" t="s">
        <v>22</v>
      </c>
      <c r="B16" s="73"/>
      <c r="C16" s="73"/>
      <c r="D16" s="73"/>
      <c r="E16" s="73"/>
      <c r="F16" s="73"/>
      <c r="G16" s="73"/>
      <c r="H16" s="73"/>
      <c r="I16" s="73"/>
      <c r="J16" s="73"/>
      <c r="K16" s="73"/>
    </row>
    <row r="17" spans="1:11" ht="40.15" customHeight="1" x14ac:dyDescent="0.2">
      <c r="A17" s="73" t="s">
        <v>23</v>
      </c>
      <c r="B17" s="73"/>
      <c r="C17" s="73"/>
      <c r="D17" s="73"/>
      <c r="E17" s="73"/>
      <c r="F17" s="73"/>
      <c r="G17" s="73"/>
      <c r="H17" s="73"/>
      <c r="I17" s="73"/>
      <c r="J17" s="73"/>
      <c r="K17" s="73"/>
    </row>
    <row r="18" spans="1:11" ht="23.85" customHeight="1" x14ac:dyDescent="0.2">
      <c r="A18" s="73" t="s">
        <v>24</v>
      </c>
      <c r="B18" s="73"/>
      <c r="C18" s="73"/>
      <c r="D18" s="73"/>
      <c r="E18" s="73"/>
      <c r="F18" s="73"/>
      <c r="G18" s="73"/>
      <c r="H18" s="73"/>
      <c r="I18" s="73"/>
      <c r="J18" s="73"/>
      <c r="K18" s="73"/>
    </row>
    <row r="19" spans="1:11" ht="15.6" customHeight="1" x14ac:dyDescent="0.2">
      <c r="A19" s="73" t="s">
        <v>25</v>
      </c>
      <c r="B19" s="73"/>
      <c r="C19" s="73"/>
      <c r="D19" s="73"/>
      <c r="E19" s="73"/>
      <c r="F19" s="73"/>
      <c r="G19" s="73"/>
      <c r="H19" s="73"/>
      <c r="I19" s="73"/>
      <c r="J19" s="73"/>
      <c r="K19" s="73"/>
    </row>
    <row r="20" spans="1:11" ht="29.25" customHeight="1" x14ac:dyDescent="0.2">
      <c r="A20" s="74" t="s">
        <v>26</v>
      </c>
      <c r="B20" s="74"/>
      <c r="C20" s="74"/>
      <c r="D20" s="74"/>
      <c r="E20" s="74"/>
      <c r="F20" s="74"/>
      <c r="G20" s="74"/>
      <c r="H20" s="74"/>
      <c r="I20" s="74"/>
      <c r="J20" s="74"/>
      <c r="K20" s="74"/>
    </row>
    <row r="21" spans="1:11" ht="18.399999999999999" customHeight="1" x14ac:dyDescent="0.2">
      <c r="A21" s="67" t="s">
        <v>27</v>
      </c>
      <c r="B21" s="67"/>
      <c r="C21" s="67"/>
      <c r="D21" s="67"/>
      <c r="E21" s="67"/>
      <c r="F21" s="67"/>
      <c r="G21" s="67"/>
      <c r="H21" s="67"/>
      <c r="I21" s="67"/>
      <c r="J21" s="67"/>
      <c r="K21" s="67"/>
    </row>
    <row r="22" spans="1:11" ht="9" customHeight="1" x14ac:dyDescent="0.2">
      <c r="A22" s="4"/>
      <c r="B22" s="4"/>
      <c r="C22" s="4"/>
      <c r="D22" s="4"/>
      <c r="E22" s="4"/>
      <c r="F22" s="4"/>
      <c r="G22" s="4"/>
      <c r="H22" s="4"/>
      <c r="I22" s="4"/>
      <c r="J22" s="4"/>
      <c r="K22" s="4"/>
    </row>
    <row r="23" spans="1:11" ht="21.2" customHeight="1" x14ac:dyDescent="0.2">
      <c r="A23" s="8" t="s">
        <v>28</v>
      </c>
      <c r="B23" s="61" t="s">
        <v>29</v>
      </c>
      <c r="C23" s="61"/>
      <c r="D23" s="61"/>
      <c r="E23" s="61"/>
      <c r="F23" s="61"/>
      <c r="G23" s="61"/>
      <c r="H23" s="61"/>
      <c r="I23" s="9"/>
      <c r="J23" s="9"/>
      <c r="K23" s="9"/>
    </row>
    <row r="24" spans="1:11" ht="42.2" customHeight="1" x14ac:dyDescent="0.2">
      <c r="A24" s="10">
        <v>1</v>
      </c>
      <c r="B24" s="40" t="s">
        <v>30</v>
      </c>
      <c r="C24" s="40"/>
      <c r="D24" s="40"/>
      <c r="E24" s="40"/>
      <c r="F24" s="40"/>
      <c r="G24" s="40"/>
      <c r="H24" s="40"/>
      <c r="I24" s="9"/>
      <c r="J24" s="9"/>
      <c r="K24" s="9"/>
    </row>
    <row r="25" spans="1:11" ht="13.7" customHeight="1" x14ac:dyDescent="0.2">
      <c r="A25" s="11"/>
      <c r="B25" s="4"/>
      <c r="C25" s="4"/>
      <c r="D25" s="4"/>
      <c r="E25" s="4"/>
      <c r="F25" s="4"/>
      <c r="G25" s="4"/>
      <c r="H25" s="4"/>
      <c r="I25" s="9"/>
      <c r="J25" s="9"/>
      <c r="K25" s="9"/>
    </row>
    <row r="26" spans="1:11" ht="51" customHeight="1" x14ac:dyDescent="0.2">
      <c r="A26" s="67" t="s">
        <v>31</v>
      </c>
      <c r="B26" s="67"/>
      <c r="C26" s="67"/>
      <c r="D26" s="67"/>
      <c r="E26" s="67"/>
      <c r="F26" s="67"/>
      <c r="G26" s="67"/>
      <c r="H26" s="67"/>
      <c r="I26" s="67"/>
      <c r="J26" s="67"/>
      <c r="K26" s="67"/>
    </row>
    <row r="27" spans="1:11" ht="23.25" customHeight="1" x14ac:dyDescent="0.2">
      <c r="A27" s="67" t="s">
        <v>32</v>
      </c>
      <c r="B27" s="67"/>
      <c r="C27" s="67"/>
      <c r="D27" s="67"/>
      <c r="E27" s="67"/>
      <c r="F27" s="67"/>
      <c r="G27" s="67"/>
      <c r="H27" s="67"/>
      <c r="I27" s="67"/>
      <c r="J27" s="67"/>
      <c r="K27" s="67"/>
    </row>
    <row r="28" spans="1:11" ht="9" customHeight="1" x14ac:dyDescent="0.2">
      <c r="A28" s="4"/>
      <c r="B28" s="4"/>
      <c r="C28" s="4"/>
      <c r="D28" s="4"/>
      <c r="E28" s="4"/>
      <c r="F28" s="4"/>
      <c r="G28" s="4"/>
      <c r="H28" s="4"/>
      <c r="I28" s="4"/>
      <c r="J28" s="4"/>
      <c r="K28" s="4"/>
    </row>
    <row r="29" spans="1:11" ht="14.25" customHeight="1" x14ac:dyDescent="0.2">
      <c r="A29" s="8" t="s">
        <v>28</v>
      </c>
      <c r="B29" s="61" t="s">
        <v>33</v>
      </c>
      <c r="C29" s="61"/>
      <c r="D29" s="61"/>
      <c r="E29" s="61"/>
      <c r="F29" s="61"/>
      <c r="G29" s="61"/>
      <c r="H29" s="61"/>
      <c r="I29" s="9"/>
      <c r="J29" s="9"/>
      <c r="K29" s="9"/>
    </row>
    <row r="30" spans="1:11" ht="61.15" customHeight="1" x14ac:dyDescent="0.2">
      <c r="A30" s="12">
        <v>1</v>
      </c>
      <c r="B30" s="59" t="s">
        <v>34</v>
      </c>
      <c r="C30" s="68"/>
      <c r="D30" s="68"/>
      <c r="E30" s="68"/>
      <c r="F30" s="68"/>
      <c r="G30" s="68"/>
      <c r="H30" s="60"/>
      <c r="I30" s="9"/>
      <c r="J30" s="9"/>
      <c r="K30" s="9"/>
    </row>
    <row r="31" spans="1:11" ht="13.7" customHeight="1" x14ac:dyDescent="0.2">
      <c r="A31" s="9"/>
      <c r="B31" s="9"/>
      <c r="C31" s="9"/>
      <c r="D31" s="9"/>
      <c r="E31" s="9"/>
      <c r="F31" s="9"/>
      <c r="G31" s="9"/>
      <c r="H31" s="9"/>
      <c r="I31" s="9"/>
      <c r="J31" s="9"/>
      <c r="K31" s="9"/>
    </row>
    <row r="32" spans="1:11" ht="15.75" x14ac:dyDescent="0.2">
      <c r="A32" s="67" t="s">
        <v>35</v>
      </c>
      <c r="B32" s="67"/>
      <c r="C32" s="67"/>
      <c r="D32" s="67"/>
      <c r="E32" s="67"/>
      <c r="F32" s="67"/>
      <c r="G32" s="67"/>
      <c r="H32" s="67"/>
      <c r="I32" s="9"/>
      <c r="J32" s="9"/>
      <c r="K32" s="9"/>
    </row>
    <row r="33" spans="1:14" ht="15.75" x14ac:dyDescent="0.2">
      <c r="A33" s="69" t="s">
        <v>36</v>
      </c>
      <c r="B33" s="69"/>
      <c r="C33" s="69"/>
      <c r="D33" s="69"/>
      <c r="E33" s="69"/>
      <c r="F33" s="69"/>
      <c r="G33" s="69"/>
      <c r="H33" s="69"/>
      <c r="I33" s="69"/>
      <c r="J33" s="5"/>
      <c r="K33" s="5"/>
    </row>
    <row r="34" spans="1:14" s="16" customFormat="1" ht="23.1" customHeight="1" x14ac:dyDescent="0.2">
      <c r="A34" s="13" t="s">
        <v>28</v>
      </c>
      <c r="B34" s="61" t="s">
        <v>37</v>
      </c>
      <c r="C34" s="61"/>
      <c r="D34" s="61" t="s">
        <v>38</v>
      </c>
      <c r="E34" s="61"/>
      <c r="F34" s="61" t="s">
        <v>39</v>
      </c>
      <c r="G34" s="61"/>
      <c r="H34" s="61" t="s">
        <v>40</v>
      </c>
      <c r="I34" s="61"/>
      <c r="J34" s="14"/>
      <c r="K34" s="15"/>
    </row>
    <row r="35" spans="1:14" ht="15.75" x14ac:dyDescent="0.2">
      <c r="A35" s="17">
        <v>1</v>
      </c>
      <c r="B35" s="62">
        <v>2</v>
      </c>
      <c r="C35" s="62"/>
      <c r="D35" s="62">
        <v>3</v>
      </c>
      <c r="E35" s="62"/>
      <c r="F35" s="62">
        <v>4</v>
      </c>
      <c r="G35" s="62"/>
      <c r="H35" s="62">
        <v>6</v>
      </c>
      <c r="I35" s="62"/>
      <c r="J35" s="18"/>
      <c r="K35" s="9"/>
    </row>
    <row r="36" spans="1:14" ht="65.25" customHeight="1" x14ac:dyDescent="0.2">
      <c r="A36" s="19">
        <v>1</v>
      </c>
      <c r="B36" s="59" t="s">
        <v>41</v>
      </c>
      <c r="C36" s="60"/>
      <c r="D36" s="71">
        <v>0</v>
      </c>
      <c r="E36" s="72"/>
      <c r="F36" s="55">
        <v>133847.15</v>
      </c>
      <c r="G36" s="56"/>
      <c r="H36" s="55">
        <f>D36+F36</f>
        <v>133847.15</v>
      </c>
      <c r="I36" s="56"/>
      <c r="J36" s="20"/>
      <c r="K36" s="9"/>
    </row>
    <row r="37" spans="1:14" ht="64.5" customHeight="1" x14ac:dyDescent="0.2">
      <c r="A37" s="19">
        <v>2</v>
      </c>
      <c r="B37" s="40" t="s">
        <v>42</v>
      </c>
      <c r="C37" s="40"/>
      <c r="D37" s="70">
        <v>0</v>
      </c>
      <c r="E37" s="70"/>
      <c r="F37" s="42">
        <v>9583.7199999999993</v>
      </c>
      <c r="G37" s="42"/>
      <c r="H37" s="42">
        <f t="shared" ref="H37:H39" si="0">D37+F37</f>
        <v>9583.7199999999993</v>
      </c>
      <c r="I37" s="42"/>
      <c r="J37" s="20"/>
      <c r="K37" s="9"/>
    </row>
    <row r="38" spans="1:14" ht="50.25" customHeight="1" x14ac:dyDescent="0.2">
      <c r="A38" s="19">
        <v>3</v>
      </c>
      <c r="B38" s="40" t="s">
        <v>43</v>
      </c>
      <c r="C38" s="40"/>
      <c r="D38" s="70">
        <v>0</v>
      </c>
      <c r="E38" s="70"/>
      <c r="F38" s="42">
        <v>18544</v>
      </c>
      <c r="G38" s="42"/>
      <c r="H38" s="42">
        <f t="shared" si="0"/>
        <v>18544</v>
      </c>
      <c r="I38" s="42"/>
      <c r="J38" s="20"/>
      <c r="K38" s="9"/>
    </row>
    <row r="39" spans="1:14" ht="64.5" customHeight="1" x14ac:dyDescent="0.2">
      <c r="A39" s="19">
        <v>4</v>
      </c>
      <c r="B39" s="40" t="s">
        <v>44</v>
      </c>
      <c r="C39" s="40"/>
      <c r="D39" s="70">
        <v>697523.23</v>
      </c>
      <c r="E39" s="70"/>
      <c r="F39" s="42">
        <v>1209663.43</v>
      </c>
      <c r="G39" s="42"/>
      <c r="H39" s="42">
        <f t="shared" si="0"/>
        <v>1907186.66</v>
      </c>
      <c r="I39" s="42"/>
      <c r="J39" s="20"/>
      <c r="K39" s="9"/>
    </row>
    <row r="40" spans="1:14" ht="19.149999999999999" customHeight="1" x14ac:dyDescent="0.2">
      <c r="A40" s="58" t="s">
        <v>45</v>
      </c>
      <c r="B40" s="58"/>
      <c r="C40" s="58"/>
      <c r="D40" s="70">
        <f>SUM(D36:D39)</f>
        <v>697523.23</v>
      </c>
      <c r="E40" s="70"/>
      <c r="F40" s="70">
        <f>SUM(F36:F39)</f>
        <v>1371638.2999999998</v>
      </c>
      <c r="G40" s="70"/>
      <c r="H40" s="70">
        <f>SUM(H36:H39)</f>
        <v>2069161.5299999998</v>
      </c>
      <c r="I40" s="70"/>
      <c r="J40" s="9"/>
      <c r="K40" s="9"/>
    </row>
    <row r="41" spans="1:14" ht="10.9" customHeight="1" x14ac:dyDescent="0.2">
      <c r="A41" s="9"/>
      <c r="B41" s="4"/>
      <c r="C41" s="9"/>
      <c r="D41" s="21"/>
      <c r="E41" s="21"/>
      <c r="F41" s="21"/>
      <c r="G41" s="21"/>
      <c r="H41" s="21"/>
      <c r="I41" s="21"/>
      <c r="J41" s="9"/>
      <c r="K41" s="9"/>
    </row>
    <row r="42" spans="1:14" ht="15.75" x14ac:dyDescent="0.2">
      <c r="A42" s="67" t="s">
        <v>46</v>
      </c>
      <c r="B42" s="67"/>
      <c r="C42" s="67"/>
      <c r="D42" s="67"/>
      <c r="E42" s="67"/>
      <c r="F42" s="67"/>
      <c r="G42" s="67"/>
      <c r="H42" s="67"/>
      <c r="I42" s="9"/>
      <c r="J42" s="9"/>
      <c r="K42" s="9"/>
    </row>
    <row r="43" spans="1:14" ht="16.5" customHeight="1" x14ac:dyDescent="0.2">
      <c r="A43" s="69" t="s">
        <v>36</v>
      </c>
      <c r="B43" s="69"/>
      <c r="C43" s="69"/>
      <c r="D43" s="69"/>
      <c r="E43" s="69"/>
      <c r="F43" s="69"/>
      <c r="G43" s="69"/>
      <c r="H43" s="69"/>
      <c r="I43" s="69"/>
      <c r="J43" s="5"/>
      <c r="K43" s="5"/>
    </row>
    <row r="44" spans="1:14" ht="21.75" customHeight="1" x14ac:dyDescent="0.2">
      <c r="A44" s="61" t="s">
        <v>47</v>
      </c>
      <c r="B44" s="61"/>
      <c r="C44" s="61"/>
      <c r="D44" s="61" t="s">
        <v>38</v>
      </c>
      <c r="E44" s="61"/>
      <c r="F44" s="61" t="s">
        <v>39</v>
      </c>
      <c r="G44" s="61"/>
      <c r="H44" s="61" t="s">
        <v>40</v>
      </c>
      <c r="I44" s="61"/>
      <c r="J44" s="9"/>
      <c r="K44" s="9"/>
    </row>
    <row r="45" spans="1:14" ht="16.5" customHeight="1" x14ac:dyDescent="0.2">
      <c r="A45" s="62">
        <v>1</v>
      </c>
      <c r="B45" s="62"/>
      <c r="C45" s="62"/>
      <c r="D45" s="62">
        <v>2</v>
      </c>
      <c r="E45" s="62"/>
      <c r="F45" s="62">
        <v>3</v>
      </c>
      <c r="G45" s="62"/>
      <c r="H45" s="62">
        <v>4</v>
      </c>
      <c r="I45" s="62"/>
      <c r="J45" s="9"/>
      <c r="K45" s="9"/>
    </row>
    <row r="46" spans="1:14" ht="35.450000000000003" customHeight="1" x14ac:dyDescent="0.2">
      <c r="A46" s="59" t="s">
        <v>48</v>
      </c>
      <c r="B46" s="68"/>
      <c r="C46" s="60"/>
      <c r="D46" s="66">
        <f>D40</f>
        <v>697523.23</v>
      </c>
      <c r="E46" s="66"/>
      <c r="F46" s="66">
        <f>F40</f>
        <v>1371638.2999999998</v>
      </c>
      <c r="G46" s="66"/>
      <c r="H46" s="66">
        <f>D46+F46</f>
        <v>2069161.5299999998</v>
      </c>
      <c r="I46" s="66"/>
      <c r="J46" s="9"/>
      <c r="K46" s="9"/>
      <c r="N46" s="22"/>
    </row>
    <row r="47" spans="1:14" ht="21.75" customHeight="1" x14ac:dyDescent="0.2">
      <c r="A47" s="63" t="s">
        <v>45</v>
      </c>
      <c r="B47" s="64"/>
      <c r="C47" s="64"/>
      <c r="D47" s="65">
        <f>SUM(D46)</f>
        <v>697523.23</v>
      </c>
      <c r="E47" s="65"/>
      <c r="F47" s="65">
        <f>SUM(F46)</f>
        <v>1371638.2999999998</v>
      </c>
      <c r="G47" s="65"/>
      <c r="H47" s="66">
        <f>SUM(H46)</f>
        <v>2069161.5299999998</v>
      </c>
      <c r="I47" s="66"/>
      <c r="J47" s="9"/>
      <c r="K47" s="9"/>
    </row>
    <row r="48" spans="1:14" ht="15.75" x14ac:dyDescent="0.2">
      <c r="A48" s="9"/>
      <c r="B48" s="9"/>
      <c r="C48" s="9"/>
      <c r="D48" s="9"/>
      <c r="E48" s="9"/>
      <c r="F48" s="9"/>
      <c r="G48" s="9"/>
      <c r="H48" s="9"/>
      <c r="I48" s="9"/>
      <c r="J48" s="9"/>
      <c r="K48" s="9"/>
    </row>
    <row r="49" spans="1:11" ht="17.45" customHeight="1" x14ac:dyDescent="0.2">
      <c r="A49" s="67" t="s">
        <v>49</v>
      </c>
      <c r="B49" s="67"/>
      <c r="C49" s="67"/>
      <c r="D49" s="67"/>
      <c r="E49" s="67"/>
      <c r="F49" s="67"/>
      <c r="G49" s="67"/>
      <c r="H49" s="67"/>
      <c r="I49" s="9"/>
      <c r="J49" s="9"/>
      <c r="K49" s="9"/>
    </row>
    <row r="50" spans="1:11" ht="37.35" customHeight="1" x14ac:dyDescent="0.2">
      <c r="A50" s="13" t="s">
        <v>28</v>
      </c>
      <c r="B50" s="13" t="s">
        <v>50</v>
      </c>
      <c r="C50" s="13" t="s">
        <v>51</v>
      </c>
      <c r="D50" s="61" t="s">
        <v>52</v>
      </c>
      <c r="E50" s="61"/>
      <c r="F50" s="61" t="s">
        <v>38</v>
      </c>
      <c r="G50" s="61"/>
      <c r="H50" s="61" t="s">
        <v>39</v>
      </c>
      <c r="I50" s="61"/>
      <c r="J50" s="61" t="s">
        <v>40</v>
      </c>
      <c r="K50" s="61"/>
    </row>
    <row r="51" spans="1:11" s="16" customFormat="1" ht="17.649999999999999" customHeight="1" x14ac:dyDescent="0.2">
      <c r="A51" s="17">
        <v>1</v>
      </c>
      <c r="B51" s="17">
        <v>2</v>
      </c>
      <c r="C51" s="17">
        <v>3</v>
      </c>
      <c r="D51" s="62">
        <v>4</v>
      </c>
      <c r="E51" s="62"/>
      <c r="F51" s="62">
        <v>5</v>
      </c>
      <c r="G51" s="62"/>
      <c r="H51" s="62">
        <v>6</v>
      </c>
      <c r="I51" s="62"/>
      <c r="J51" s="62">
        <v>7</v>
      </c>
      <c r="K51" s="45"/>
    </row>
    <row r="52" spans="1:11" ht="21.95" customHeight="1" x14ac:dyDescent="0.2">
      <c r="A52" s="19">
        <v>1</v>
      </c>
      <c r="B52" s="23" t="s">
        <v>53</v>
      </c>
      <c r="C52" s="24"/>
      <c r="D52" s="45"/>
      <c r="E52" s="45"/>
      <c r="F52" s="45"/>
      <c r="G52" s="45"/>
      <c r="H52" s="45"/>
      <c r="I52" s="45"/>
      <c r="J52" s="45"/>
      <c r="K52" s="45"/>
    </row>
    <row r="53" spans="1:11" ht="67.900000000000006" customHeight="1" x14ac:dyDescent="0.2">
      <c r="A53" s="25"/>
      <c r="B53" s="26" t="s">
        <v>54</v>
      </c>
      <c r="C53" s="26" t="s">
        <v>55</v>
      </c>
      <c r="D53" s="40" t="s">
        <v>56</v>
      </c>
      <c r="E53" s="40"/>
      <c r="F53" s="57">
        <v>0</v>
      </c>
      <c r="G53" s="57"/>
      <c r="H53" s="58">
        <v>44</v>
      </c>
      <c r="I53" s="58"/>
      <c r="J53" s="57">
        <v>44</v>
      </c>
      <c r="K53" s="57"/>
    </row>
    <row r="54" spans="1:11" ht="29.25" customHeight="1" x14ac:dyDescent="0.2">
      <c r="A54" s="25"/>
      <c r="B54" s="26" t="s">
        <v>57</v>
      </c>
      <c r="C54" s="26" t="s">
        <v>55</v>
      </c>
      <c r="D54" s="59" t="s">
        <v>56</v>
      </c>
      <c r="E54" s="60"/>
      <c r="F54" s="48">
        <v>0</v>
      </c>
      <c r="G54" s="49"/>
      <c r="H54" s="50">
        <v>279</v>
      </c>
      <c r="I54" s="51"/>
      <c r="J54" s="48">
        <v>279</v>
      </c>
      <c r="K54" s="49"/>
    </row>
    <row r="55" spans="1:11" ht="65.25" customHeight="1" x14ac:dyDescent="0.2">
      <c r="A55" s="25"/>
      <c r="B55" s="26" t="s">
        <v>58</v>
      </c>
      <c r="C55" s="26" t="s">
        <v>55</v>
      </c>
      <c r="D55" s="40" t="s">
        <v>59</v>
      </c>
      <c r="E55" s="40"/>
      <c r="F55" s="44">
        <v>0</v>
      </c>
      <c r="G55" s="44"/>
      <c r="H55" s="45">
        <v>2</v>
      </c>
      <c r="I55" s="45"/>
      <c r="J55" s="44">
        <v>2</v>
      </c>
      <c r="K55" s="44"/>
    </row>
    <row r="56" spans="1:11" ht="23.1" customHeight="1" x14ac:dyDescent="0.2">
      <c r="A56" s="25"/>
      <c r="B56" s="26" t="s">
        <v>60</v>
      </c>
      <c r="C56" s="26" t="s">
        <v>55</v>
      </c>
      <c r="D56" s="40" t="s">
        <v>59</v>
      </c>
      <c r="E56" s="40"/>
      <c r="F56" s="44">
        <v>0</v>
      </c>
      <c r="G56" s="44"/>
      <c r="H56" s="45">
        <v>2</v>
      </c>
      <c r="I56" s="45"/>
      <c r="J56" s="44">
        <v>2</v>
      </c>
      <c r="K56" s="44"/>
    </row>
    <row r="57" spans="1:11" ht="36" customHeight="1" x14ac:dyDescent="0.2">
      <c r="A57" s="25"/>
      <c r="B57" s="26" t="s">
        <v>61</v>
      </c>
      <c r="C57" s="26" t="s">
        <v>55</v>
      </c>
      <c r="D57" s="40" t="s">
        <v>59</v>
      </c>
      <c r="E57" s="40"/>
      <c r="F57" s="44">
        <v>5</v>
      </c>
      <c r="G57" s="44"/>
      <c r="H57" s="45">
        <v>5</v>
      </c>
      <c r="I57" s="45"/>
      <c r="J57" s="44">
        <v>5</v>
      </c>
      <c r="K57" s="44"/>
    </row>
    <row r="58" spans="1:11" ht="21.75" customHeight="1" x14ac:dyDescent="0.2">
      <c r="A58" s="25">
        <v>2</v>
      </c>
      <c r="B58" s="23" t="s">
        <v>62</v>
      </c>
      <c r="C58" s="26"/>
      <c r="D58" s="40"/>
      <c r="E58" s="40"/>
      <c r="F58" s="44"/>
      <c r="G58" s="44"/>
      <c r="H58" s="45"/>
      <c r="I58" s="45"/>
      <c r="J58" s="55"/>
      <c r="K58" s="56"/>
    </row>
    <row r="59" spans="1:11" ht="54.4" customHeight="1" x14ac:dyDescent="0.2">
      <c r="A59" s="25"/>
      <c r="B59" s="26" t="s">
        <v>63</v>
      </c>
      <c r="C59" s="26" t="s">
        <v>55</v>
      </c>
      <c r="D59" s="40" t="s">
        <v>59</v>
      </c>
      <c r="E59" s="40"/>
      <c r="F59" s="44">
        <v>0</v>
      </c>
      <c r="G59" s="44"/>
      <c r="H59" s="45">
        <v>2</v>
      </c>
      <c r="I59" s="45"/>
      <c r="J59" s="44">
        <v>2</v>
      </c>
      <c r="K59" s="44"/>
    </row>
    <row r="60" spans="1:11" ht="65.849999999999994" customHeight="1" x14ac:dyDescent="0.2">
      <c r="A60" s="25"/>
      <c r="B60" s="26" t="s">
        <v>64</v>
      </c>
      <c r="C60" s="26" t="s">
        <v>55</v>
      </c>
      <c r="D60" s="40" t="s">
        <v>59</v>
      </c>
      <c r="E60" s="40"/>
      <c r="F60" s="44">
        <v>0</v>
      </c>
      <c r="G60" s="44"/>
      <c r="H60" s="45">
        <v>1</v>
      </c>
      <c r="I60" s="45"/>
      <c r="J60" s="44">
        <v>1</v>
      </c>
      <c r="K60" s="44"/>
    </row>
    <row r="61" spans="1:11" ht="50.25" customHeight="1" x14ac:dyDescent="0.2">
      <c r="A61" s="25"/>
      <c r="B61" s="26" t="s">
        <v>65</v>
      </c>
      <c r="C61" s="26" t="s">
        <v>55</v>
      </c>
      <c r="D61" s="40" t="s">
        <v>59</v>
      </c>
      <c r="E61" s="40"/>
      <c r="F61" s="48">
        <v>0</v>
      </c>
      <c r="G61" s="49"/>
      <c r="H61" s="50">
        <v>1</v>
      </c>
      <c r="I61" s="51"/>
      <c r="J61" s="48">
        <v>1</v>
      </c>
      <c r="K61" s="49"/>
    </row>
    <row r="62" spans="1:11" ht="42.75" customHeight="1" x14ac:dyDescent="0.2">
      <c r="A62" s="25"/>
      <c r="B62" s="26" t="s">
        <v>66</v>
      </c>
      <c r="C62" s="26" t="s">
        <v>67</v>
      </c>
      <c r="D62" s="40" t="s">
        <v>59</v>
      </c>
      <c r="E62" s="40"/>
      <c r="F62" s="52">
        <v>20</v>
      </c>
      <c r="G62" s="53"/>
      <c r="H62" s="52">
        <v>20</v>
      </c>
      <c r="I62" s="53"/>
      <c r="J62" s="54">
        <v>20</v>
      </c>
      <c r="K62" s="54"/>
    </row>
    <row r="63" spans="1:11" ht="18.399999999999999" customHeight="1" x14ac:dyDescent="0.2">
      <c r="A63" s="25">
        <v>3</v>
      </c>
      <c r="B63" s="23" t="s">
        <v>68</v>
      </c>
      <c r="C63" s="26"/>
      <c r="D63" s="40"/>
      <c r="E63" s="46"/>
      <c r="F63" s="47"/>
      <c r="G63" s="47"/>
      <c r="H63" s="44"/>
      <c r="I63" s="44"/>
      <c r="J63" s="44"/>
      <c r="K63" s="44"/>
    </row>
    <row r="64" spans="1:11" ht="52.35" customHeight="1" x14ac:dyDescent="0.2">
      <c r="A64" s="25"/>
      <c r="B64" s="26" t="s">
        <v>69</v>
      </c>
      <c r="C64" s="26" t="s">
        <v>70</v>
      </c>
      <c r="D64" s="40" t="s">
        <v>71</v>
      </c>
      <c r="E64" s="40"/>
      <c r="F64" s="42">
        <v>0</v>
      </c>
      <c r="G64" s="42"/>
      <c r="H64" s="43">
        <f>133847.15/2</f>
        <v>66923.574999999997</v>
      </c>
      <c r="I64" s="43"/>
      <c r="J64" s="42">
        <v>66923.58</v>
      </c>
      <c r="K64" s="42"/>
    </row>
    <row r="65" spans="1:15" ht="70.7" customHeight="1" x14ac:dyDescent="0.2">
      <c r="A65" s="25"/>
      <c r="B65" s="26" t="s">
        <v>72</v>
      </c>
      <c r="C65" s="26" t="s">
        <v>70</v>
      </c>
      <c r="D65" s="40" t="s">
        <v>71</v>
      </c>
      <c r="E65" s="40"/>
      <c r="F65" s="42">
        <v>0</v>
      </c>
      <c r="G65" s="42"/>
      <c r="H65" s="43">
        <v>9583.7199999999993</v>
      </c>
      <c r="I65" s="43"/>
      <c r="J65" s="42">
        <v>9583.7199999999993</v>
      </c>
      <c r="K65" s="42"/>
    </row>
    <row r="66" spans="1:15" ht="52.35" customHeight="1" x14ac:dyDescent="0.2">
      <c r="A66" s="25"/>
      <c r="B66" s="26" t="s">
        <v>73</v>
      </c>
      <c r="C66" s="26" t="s">
        <v>70</v>
      </c>
      <c r="D66" s="40" t="s">
        <v>71</v>
      </c>
      <c r="E66" s="40"/>
      <c r="F66" s="42">
        <v>0</v>
      </c>
      <c r="G66" s="42"/>
      <c r="H66" s="43">
        <v>18544</v>
      </c>
      <c r="I66" s="43"/>
      <c r="J66" s="42">
        <v>18544</v>
      </c>
      <c r="K66" s="42"/>
    </row>
    <row r="67" spans="1:15" ht="36.75" customHeight="1" x14ac:dyDescent="0.2">
      <c r="A67" s="25"/>
      <c r="B67" s="26" t="s">
        <v>74</v>
      </c>
      <c r="C67" s="26" t="s">
        <v>70</v>
      </c>
      <c r="D67" s="40" t="s">
        <v>71</v>
      </c>
      <c r="E67" s="40"/>
      <c r="F67" s="42">
        <f>697523.23/20</f>
        <v>34876.161500000002</v>
      </c>
      <c r="G67" s="42"/>
      <c r="H67" s="43">
        <f>1209663.43/20</f>
        <v>60483.171499999997</v>
      </c>
      <c r="I67" s="43"/>
      <c r="J67" s="42">
        <f>(697523.23+1209663.43)/20</f>
        <v>95359.332999999999</v>
      </c>
      <c r="K67" s="42"/>
    </row>
    <row r="68" spans="1:15" ht="21.95" customHeight="1" x14ac:dyDescent="0.2">
      <c r="A68" s="25">
        <v>4</v>
      </c>
      <c r="B68" s="23" t="s">
        <v>75</v>
      </c>
      <c r="C68" s="26"/>
      <c r="D68" s="40"/>
      <c r="E68" s="40"/>
      <c r="F68" s="44"/>
      <c r="G68" s="44"/>
      <c r="H68" s="45"/>
      <c r="I68" s="45"/>
      <c r="J68" s="44"/>
      <c r="K68" s="44"/>
    </row>
    <row r="69" spans="1:15" ht="20.45" customHeight="1" x14ac:dyDescent="0.2">
      <c r="A69" s="26"/>
      <c r="B69" s="26" t="s">
        <v>76</v>
      </c>
      <c r="C69" s="26" t="s">
        <v>77</v>
      </c>
      <c r="D69" s="40" t="s">
        <v>71</v>
      </c>
      <c r="E69" s="40"/>
      <c r="F69" s="41">
        <v>30</v>
      </c>
      <c r="G69" s="41"/>
      <c r="H69" s="41">
        <v>30</v>
      </c>
      <c r="I69" s="41"/>
      <c r="J69" s="41">
        <v>30</v>
      </c>
      <c r="K69" s="41"/>
    </row>
    <row r="70" spans="1:15" ht="38.85" customHeight="1" x14ac:dyDescent="0.2">
      <c r="A70" s="26"/>
      <c r="B70" s="26" t="s">
        <v>78</v>
      </c>
      <c r="C70" s="26" t="s">
        <v>77</v>
      </c>
      <c r="D70" s="40" t="s">
        <v>71</v>
      </c>
      <c r="E70" s="40"/>
      <c r="F70" s="41">
        <v>100</v>
      </c>
      <c r="G70" s="41"/>
      <c r="H70" s="41">
        <v>100</v>
      </c>
      <c r="I70" s="41"/>
      <c r="J70" s="41">
        <v>100</v>
      </c>
      <c r="K70" s="41"/>
    </row>
    <row r="71" spans="1:15" s="27" customFormat="1" ht="29.85" customHeight="1" x14ac:dyDescent="0.25">
      <c r="A71" s="37" t="s">
        <v>79</v>
      </c>
      <c r="B71" s="37"/>
      <c r="C71" s="9"/>
      <c r="D71" s="9"/>
      <c r="E71" s="9"/>
      <c r="F71" s="9"/>
      <c r="G71" s="9"/>
      <c r="H71" s="9"/>
      <c r="I71" s="9"/>
      <c r="J71" s="9"/>
      <c r="K71" s="9"/>
    </row>
    <row r="72" spans="1:15" s="27" customFormat="1" ht="15.6" customHeight="1" x14ac:dyDescent="0.25">
      <c r="A72" s="28"/>
      <c r="B72" s="9"/>
      <c r="C72" s="9"/>
      <c r="D72" s="9"/>
      <c r="E72" s="29"/>
      <c r="F72" s="9"/>
      <c r="G72" s="9"/>
      <c r="H72" s="38" t="s">
        <v>80</v>
      </c>
      <c r="I72" s="38"/>
      <c r="J72" s="38"/>
      <c r="K72" s="38"/>
      <c r="N72" s="30"/>
      <c r="O72" s="30"/>
    </row>
    <row r="73" spans="1:15" s="27" customFormat="1" ht="50.25" customHeight="1" x14ac:dyDescent="0.25">
      <c r="A73" s="37" t="s">
        <v>81</v>
      </c>
      <c r="B73" s="37"/>
      <c r="C73" s="9"/>
      <c r="D73" s="9"/>
      <c r="E73" s="31" t="s">
        <v>82</v>
      </c>
      <c r="F73" s="32"/>
      <c r="G73" s="32"/>
      <c r="H73" s="34" t="s">
        <v>83</v>
      </c>
      <c r="I73" s="35"/>
      <c r="J73" s="35"/>
      <c r="K73" s="35"/>
      <c r="N73" s="30"/>
      <c r="O73" s="30"/>
    </row>
    <row r="74" spans="1:15" s="27" customFormat="1" ht="15.75" x14ac:dyDescent="0.25">
      <c r="A74" s="37" t="s">
        <v>84</v>
      </c>
      <c r="B74" s="37"/>
      <c r="C74" s="9"/>
      <c r="D74" s="9"/>
      <c r="E74" s="9"/>
      <c r="F74" s="9"/>
      <c r="G74" s="9"/>
      <c r="H74" s="39"/>
      <c r="I74" s="39"/>
      <c r="J74" s="39"/>
      <c r="K74" s="39"/>
      <c r="N74" s="30"/>
      <c r="O74" s="30"/>
    </row>
    <row r="75" spans="1:15" s="27" customFormat="1" ht="20.25" customHeight="1" x14ac:dyDescent="0.25">
      <c r="A75" s="28"/>
      <c r="B75" s="9"/>
      <c r="C75" s="9"/>
      <c r="D75" s="9"/>
      <c r="E75" s="29"/>
      <c r="F75" s="9"/>
      <c r="G75" s="9"/>
      <c r="H75" s="33" t="s">
        <v>85</v>
      </c>
      <c r="I75" s="33"/>
      <c r="J75" s="33"/>
      <c r="K75" s="33"/>
      <c r="O75" s="30"/>
    </row>
    <row r="76" spans="1:15" s="27" customFormat="1" ht="34.5" customHeight="1" x14ac:dyDescent="0.2">
      <c r="A76" s="28" t="s">
        <v>86</v>
      </c>
      <c r="B76" s="9"/>
      <c r="C76" s="28"/>
      <c r="D76" s="9"/>
      <c r="E76" s="31" t="s">
        <v>82</v>
      </c>
      <c r="F76" s="31"/>
      <c r="G76" s="32"/>
      <c r="H76" s="34" t="s">
        <v>83</v>
      </c>
      <c r="I76" s="35"/>
      <c r="J76" s="35"/>
      <c r="K76" s="35"/>
      <c r="O76" s="30"/>
    </row>
    <row r="77" spans="1:15" ht="15.75" x14ac:dyDescent="0.2">
      <c r="B77" s="36" t="s">
        <v>87</v>
      </c>
      <c r="C77" s="36"/>
      <c r="D77" s="36"/>
    </row>
    <row r="78" spans="1:15" x14ac:dyDescent="0.2">
      <c r="B78" s="2" t="s">
        <v>89</v>
      </c>
    </row>
  </sheetData>
  <mergeCells count="173">
    <mergeCell ref="B6:C6"/>
    <mergeCell ref="E6:G6"/>
    <mergeCell ref="H6:I6"/>
    <mergeCell ref="A7:K7"/>
    <mergeCell ref="A8:K8"/>
    <mergeCell ref="A9:K9"/>
    <mergeCell ref="G1:K1"/>
    <mergeCell ref="G2:K2"/>
    <mergeCell ref="A3:K3"/>
    <mergeCell ref="B4:F4"/>
    <mergeCell ref="G4:K4"/>
    <mergeCell ref="B5:F5"/>
    <mergeCell ref="G5:K5"/>
    <mergeCell ref="A16:K16"/>
    <mergeCell ref="A17:K17"/>
    <mergeCell ref="A18:K18"/>
    <mergeCell ref="A19:K19"/>
    <mergeCell ref="A20:K20"/>
    <mergeCell ref="A21:K21"/>
    <mergeCell ref="A10:K10"/>
    <mergeCell ref="A11:K11"/>
    <mergeCell ref="A12:K12"/>
    <mergeCell ref="A13:K13"/>
    <mergeCell ref="A14:K14"/>
    <mergeCell ref="A15:K15"/>
    <mergeCell ref="A32:H32"/>
    <mergeCell ref="A33:I33"/>
    <mergeCell ref="B34:C34"/>
    <mergeCell ref="D34:E34"/>
    <mergeCell ref="F34:G34"/>
    <mergeCell ref="H34:I34"/>
    <mergeCell ref="B23:H23"/>
    <mergeCell ref="B24:H24"/>
    <mergeCell ref="A26:K26"/>
    <mergeCell ref="A27:K27"/>
    <mergeCell ref="B29:H29"/>
    <mergeCell ref="B30:H30"/>
    <mergeCell ref="B37:C37"/>
    <mergeCell ref="D37:E37"/>
    <mergeCell ref="F37:G37"/>
    <mergeCell ref="H37:I37"/>
    <mergeCell ref="B38:C38"/>
    <mergeCell ref="D38:E38"/>
    <mergeCell ref="F38:G38"/>
    <mergeCell ref="H38:I38"/>
    <mergeCell ref="B35:C35"/>
    <mergeCell ref="D35:E35"/>
    <mergeCell ref="F35:G35"/>
    <mergeCell ref="H35:I35"/>
    <mergeCell ref="B36:C36"/>
    <mergeCell ref="D36:E36"/>
    <mergeCell ref="F36:G36"/>
    <mergeCell ref="H36:I36"/>
    <mergeCell ref="A42:H42"/>
    <mergeCell ref="A43:I43"/>
    <mergeCell ref="A44:C44"/>
    <mergeCell ref="D44:E44"/>
    <mergeCell ref="F44:G44"/>
    <mergeCell ref="H44:I44"/>
    <mergeCell ref="B39:C39"/>
    <mergeCell ref="D39:E39"/>
    <mergeCell ref="F39:G39"/>
    <mergeCell ref="H39:I39"/>
    <mergeCell ref="A40:C40"/>
    <mergeCell ref="D40:E40"/>
    <mergeCell ref="F40:G40"/>
    <mergeCell ref="H40:I40"/>
    <mergeCell ref="A47:C47"/>
    <mergeCell ref="D47:E47"/>
    <mergeCell ref="F47:G47"/>
    <mergeCell ref="H47:I47"/>
    <mergeCell ref="A49:H49"/>
    <mergeCell ref="D50:E50"/>
    <mergeCell ref="F50:G50"/>
    <mergeCell ref="H50:I50"/>
    <mergeCell ref="A45:C45"/>
    <mergeCell ref="D45:E45"/>
    <mergeCell ref="F45:G45"/>
    <mergeCell ref="H45:I45"/>
    <mergeCell ref="A46:C46"/>
    <mergeCell ref="D46:E46"/>
    <mergeCell ref="F46:G46"/>
    <mergeCell ref="H46:I46"/>
    <mergeCell ref="D53:E53"/>
    <mergeCell ref="F53:G53"/>
    <mergeCell ref="H53:I53"/>
    <mergeCell ref="J53:K53"/>
    <mergeCell ref="D54:E54"/>
    <mergeCell ref="F54:G54"/>
    <mergeCell ref="H54:I54"/>
    <mergeCell ref="J54:K54"/>
    <mergeCell ref="J50:K50"/>
    <mergeCell ref="D51:E51"/>
    <mergeCell ref="F51:G51"/>
    <mergeCell ref="H51:I51"/>
    <mergeCell ref="J51:K51"/>
    <mergeCell ref="D52:E52"/>
    <mergeCell ref="F52:G52"/>
    <mergeCell ref="H52:I52"/>
    <mergeCell ref="J52:K52"/>
    <mergeCell ref="D57:E57"/>
    <mergeCell ref="F57:G57"/>
    <mergeCell ref="H57:I57"/>
    <mergeCell ref="J57:K57"/>
    <mergeCell ref="D58:E58"/>
    <mergeCell ref="F58:G58"/>
    <mergeCell ref="H58:I58"/>
    <mergeCell ref="J58:K58"/>
    <mergeCell ref="D55:E55"/>
    <mergeCell ref="F55:G55"/>
    <mergeCell ref="H55:I55"/>
    <mergeCell ref="J55:K55"/>
    <mergeCell ref="D56:E56"/>
    <mergeCell ref="F56:G56"/>
    <mergeCell ref="H56:I56"/>
    <mergeCell ref="J56:K56"/>
    <mergeCell ref="D61:E61"/>
    <mergeCell ref="F61:G61"/>
    <mergeCell ref="H61:I61"/>
    <mergeCell ref="J61:K61"/>
    <mergeCell ref="D62:E62"/>
    <mergeCell ref="F62:G62"/>
    <mergeCell ref="H62:I62"/>
    <mergeCell ref="J62:K62"/>
    <mergeCell ref="D59:E59"/>
    <mergeCell ref="F59:G59"/>
    <mergeCell ref="H59:I59"/>
    <mergeCell ref="J59:K59"/>
    <mergeCell ref="D60:E60"/>
    <mergeCell ref="F60:G60"/>
    <mergeCell ref="H60:I60"/>
    <mergeCell ref="J60:K60"/>
    <mergeCell ref="D65:E65"/>
    <mergeCell ref="F65:G65"/>
    <mergeCell ref="H65:I65"/>
    <mergeCell ref="J65:K65"/>
    <mergeCell ref="D66:E66"/>
    <mergeCell ref="F66:G66"/>
    <mergeCell ref="H66:I66"/>
    <mergeCell ref="J66:K66"/>
    <mergeCell ref="D63:E63"/>
    <mergeCell ref="F63:G63"/>
    <mergeCell ref="H63:I63"/>
    <mergeCell ref="J63:K63"/>
    <mergeCell ref="D64:E64"/>
    <mergeCell ref="F64:G64"/>
    <mergeCell ref="H64:I64"/>
    <mergeCell ref="J64:K64"/>
    <mergeCell ref="D69:E69"/>
    <mergeCell ref="F69:G69"/>
    <mergeCell ref="H69:I69"/>
    <mergeCell ref="J69:K69"/>
    <mergeCell ref="D70:E70"/>
    <mergeCell ref="F70:G70"/>
    <mergeCell ref="H70:I70"/>
    <mergeCell ref="J70:K70"/>
    <mergeCell ref="D67:E67"/>
    <mergeCell ref="F67:G67"/>
    <mergeCell ref="H67:I67"/>
    <mergeCell ref="J67:K67"/>
    <mergeCell ref="D68:E68"/>
    <mergeCell ref="F68:G68"/>
    <mergeCell ref="H68:I68"/>
    <mergeCell ref="J68:K68"/>
    <mergeCell ref="H75:K75"/>
    <mergeCell ref="H76:K76"/>
    <mergeCell ref="B77:D77"/>
    <mergeCell ref="A71:B71"/>
    <mergeCell ref="H72:K72"/>
    <mergeCell ref="A73:B73"/>
    <mergeCell ref="H73:K73"/>
    <mergeCell ref="A74:B74"/>
    <mergeCell ref="H74:K74"/>
  </mergeCells>
  <pageMargins left="0.74803149606299213" right="0.23622047244094491" top="0.35433070866141736" bottom="0.15748031496062992" header="0.31496062992125984" footer="0.31496062992125984"/>
  <pageSetup paperSize="9" scale="62" fitToHeight="4" orientation="landscape" r:id="rId1"/>
  <rowBreaks count="3" manualBreakCount="3">
    <brk id="18" max="11" man="1"/>
    <brk id="47" max="11" man="1"/>
    <brk id="67"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0611291 </vt:lpstr>
      <vt:lpstr>'0611291 '!Область_друку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Ліщук Петро Андрійович</cp:lastModifiedBy>
  <dcterms:created xsi:type="dcterms:W3CDTF">2025-04-16T10:37:00Z</dcterms:created>
  <dcterms:modified xsi:type="dcterms:W3CDTF">2025-04-17T11:47:40Z</dcterms:modified>
</cp:coreProperties>
</file>