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007\Паспорти УЖПМ\"/>
    </mc:Choice>
  </mc:AlternateContent>
  <bookViews>
    <workbookView xWindow="480" yWindow="135" windowWidth="20730" windowHeight="11760"/>
  </bookViews>
  <sheets>
    <sheet name="1216030" sheetId="2" r:id="rId1"/>
  </sheets>
  <definedNames>
    <definedName name="_xlnm.Print_Area" localSheetId="0">'1216030'!$A$1:$BM$95</definedName>
  </definedNames>
  <calcPr calcId="152511"/>
</workbook>
</file>

<file path=xl/calcChain.xml><?xml version="1.0" encoding="utf-8"?>
<calcChain xmlns="http://schemas.openxmlformats.org/spreadsheetml/2006/main">
  <c r="AW75" i="2" l="1"/>
  <c r="AO67" i="2"/>
  <c r="AO71" i="2" s="1"/>
  <c r="BE71" i="2" s="1"/>
  <c r="AO65" i="2"/>
  <c r="AO64" i="2"/>
  <c r="AB55" i="2" s="1"/>
  <c r="AW80" i="2"/>
  <c r="BE80" i="2" s="1"/>
  <c r="AW82" i="2"/>
  <c r="BE82" i="2" s="1"/>
  <c r="BE78" i="2"/>
  <c r="BE76" i="2"/>
  <c r="A93" i="2"/>
  <c r="BE65" i="2"/>
  <c r="BE64" i="2"/>
  <c r="AJ55" i="2"/>
  <c r="AJ56" i="2"/>
  <c r="BE75" i="2"/>
  <c r="AK47" i="2"/>
  <c r="AS47" i="2"/>
  <c r="AK48" i="2"/>
  <c r="I23" i="2" s="1"/>
  <c r="AR55" i="2" l="1"/>
  <c r="AB56" i="2"/>
  <c r="AR56" i="2" s="1"/>
  <c r="AO69" i="2"/>
  <c r="BE69" i="2" s="1"/>
  <c r="AC46" i="2"/>
  <c r="BE67" i="2"/>
  <c r="AC48" i="2" l="1"/>
  <c r="AS46" i="2"/>
  <c r="AS48" i="2" l="1"/>
  <c r="AS22" i="2"/>
  <c r="U22" i="2" s="1"/>
</calcChain>
</file>

<file path=xl/sharedStrings.xml><?xml version="1.0" encoding="utf-8"?>
<sst xmlns="http://schemas.openxmlformats.org/spreadsheetml/2006/main" count="130" uniqueCount="94">
  <si>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</si>
  <si>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</si>
  <si>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</si>
  <si>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</si>
  <si>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</si>
  <si>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</si>
  <si>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</si>
  <si>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</si>
  <si>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</si>
  <si>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</si>
  <si>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</si>
  <si>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</si>
  <si>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</si>
  <si>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</si>
  <si>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</si>
  <si>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</si>
  <si>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</si>
  <si>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</si>
  <si>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</si>
  <si>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</si>
  <si>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</si>
  <si>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</si>
  <si>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</si>
  <si>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</si>
  <si>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</si>
  <si>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</si>
  <si>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</si>
  <si>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</si>
  <si>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</si>
  <si>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</si>
  <si>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</si>
  <si>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</si>
  <si>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</si>
  <si>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</si>
  <si>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</si>
  <si>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</si>
  <si>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</si>
  <si>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</si>
  <si>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</si>
  <si>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</si>
  <si>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</si>
  <si>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</si>
  <si>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</si>
  <si>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</si>
  <si>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</si>
  <si>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</si>
  <si>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</si>
  <si>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</si>
  <si>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</si>
  <si>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</si>
  <si>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</si>
  <si>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</si>
  <si>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</si>
  <si>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</si>
  <si>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</si>
  <si>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>1200000</t>
  </si>
  <si>
    <t>Фінансове управління Хмельницької міської ради</t>
  </si>
  <si>
    <t>1210000</t>
  </si>
  <si>
    <t>0620</t>
  </si>
  <si>
    <t xml:space="preserve">Управління житлової політики і майна Хмельницької міської ради </t>
  </si>
  <si>
    <t>розрахунково</t>
  </si>
  <si>
    <t>Наказ</t>
  </si>
  <si>
    <t>1216030</t>
  </si>
  <si>
    <t>6030</t>
  </si>
  <si>
    <t>Організація благоустрою населених пунктів</t>
  </si>
  <si>
    <t xml:space="preserve">Досягнення належної та безперебійної роботи об`єктів житлово-комунального господарства </t>
  </si>
  <si>
    <t>Підвищення рівня благоустрою міста, забезпечення надійної та безперебійної експлуатації прибудинкових територій</t>
  </si>
  <si>
    <t>рішення сесії міської ради</t>
  </si>
  <si>
    <t>пропозиції відділу з експлуатації та ремонту житлового фонду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</si>
  <si>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</si>
  <si>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2256400000</t>
  </si>
  <si>
    <t>Поточний ремонт благоустрою прибудинкових територій усіх форм власності</t>
  </si>
  <si>
    <t>обсяг видатків на поточний ремонт благоустрою прибудинкових територій</t>
  </si>
  <si>
    <t>кількість об'єктів (прибудинкові території), які потребують поточного  ремонту</t>
  </si>
  <si>
    <t>кількість об`єктів (прибудинкові території), що планується відремонтувати поточним ремонтом першочергово</t>
  </si>
  <si>
    <t>середні витрати на поточний ремонт 1 об`єкту (прибудинкова територія)</t>
  </si>
  <si>
    <t>питома вага кількості об`єктів, що заплановано відремонтувати до кількості об`єктів, що потребують поточного ремонту</t>
  </si>
  <si>
    <t>додаток до титульного списку</t>
  </si>
  <si>
    <t>Начальник фінансового управління</t>
  </si>
  <si>
    <t>Сергій ЯМЧУК</t>
  </si>
  <si>
    <t>Завдання 1. Поточний ремонт благоустрою прибудинкових територій усіх форм власності</t>
  </si>
  <si>
    <t>бюджетної програми місцевого бюджету на 2025  рік</t>
  </si>
  <si>
    <t>титульний список</t>
  </si>
  <si>
    <t>питома вага кількості об`єктів, що заплановано відремонтувати до кількості об`єктів, що потребують капітального ремонту</t>
  </si>
  <si>
    <t>Завдання 2. Капітальний ремонт підпірної стінки</t>
  </si>
  <si>
    <t>кількість об'єктів (підпірна стінка), які потребують капітального  ремонту</t>
  </si>
  <si>
    <t>кількість об`єктів (підпірна стінка), що планується відремонтувати капітальним ремонтом першочергово</t>
  </si>
  <si>
    <t>витрати на капітальний ремонт 1 об`єкту (підпірна стінка)</t>
  </si>
  <si>
    <t>Капітальний ремонт підпірної стінки</t>
  </si>
  <si>
    <t>обсяг видатків на капітальний ремонт підпірної стінки на вул. Львівське шосе, 14</t>
  </si>
  <si>
    <t>Конституція України, Бюджетний кодекс України, Закон України "Про Державний бюджет України на 2025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11.12.2024 року № 9 «Про бюджет Хмельницької міської територіальної громади на 2025 рік», рішення сесії Хмельницької міської ради від 27.03.2025 року № 6 "Про внесення змін до бюджету Хмельницької міської територіальної громади на 2025 рік", 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</si>
  <si>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Заступник начальника управління житлової політики і майна</t>
  </si>
  <si>
    <t>Олеся МАРКІТАН</t>
  </si>
  <si>
    <t>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</si>
</sst>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6" fillId="0" borderId="0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1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16" fillId="2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9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80" width="10.7109375" style="1" bestFit="1" customWidth="1"/>
    <col min="81" max="16384" width="9.140625" style="1"/>
  </cols>
  <sheetData>
    <row r="1" spans="1:77" ht="44.25" customHeight="1" x14ac:dyDescent="0.2">
      <c r="AO1" s="128" t="s">
        <v>19</v>
      </c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5">
      <c r="AO3" s="115" t="s">
        <v>61</v>
      </c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</row>
    <row r="4" spans="1:77" ht="26.25" customHeight="1" x14ac:dyDescent="0.25">
      <c r="AO4" s="122" t="s">
        <v>59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</row>
    <row r="5" spans="1:77" x14ac:dyDescent="0.2">
      <c r="AO5" s="123" t="s">
        <v>7</v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</row>
    <row r="6" spans="1:77" ht="7.5" customHeight="1" x14ac:dyDescent="0.2"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</row>
    <row r="7" spans="1:77" ht="15.75" customHeight="1" x14ac:dyDescent="0.25">
      <c r="AO7" s="143">
        <v>45848</v>
      </c>
      <c r="AP7" s="144"/>
      <c r="AQ7" s="144"/>
      <c r="AR7" s="144"/>
      <c r="AS7" s="144"/>
      <c r="AT7" s="144"/>
      <c r="AU7" s="144"/>
      <c r="AV7" s="1" t="s">
        <v>46</v>
      </c>
      <c r="AW7" s="142" t="s">
        <v>93</v>
      </c>
      <c r="AX7" s="142"/>
      <c r="AY7" s="142"/>
      <c r="AZ7" s="142"/>
      <c r="BA7" s="142"/>
      <c r="BB7" s="142"/>
      <c r="BC7" s="142"/>
      <c r="BD7" s="142"/>
      <c r="BE7" s="142"/>
      <c r="BF7" s="142"/>
    </row>
    <row r="8" spans="1:77" ht="7.5" customHeight="1" x14ac:dyDescent="0.2">
      <c r="AO8" s="21"/>
      <c r="AP8" s="21"/>
      <c r="AQ8" s="21"/>
      <c r="AR8" s="21"/>
      <c r="AS8" s="21"/>
      <c r="AT8" s="21"/>
      <c r="AU8" s="21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9" spans="1:77" ht="3" customHeight="1" x14ac:dyDescent="0.2"/>
    <row r="10" spans="1:77" ht="15.75" customHeight="1" x14ac:dyDescent="0.2">
      <c r="A10" s="127" t="s">
        <v>8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5.75" customHeight="1" x14ac:dyDescent="0.2">
      <c r="A11" s="127" t="s">
        <v>81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</row>
    <row r="12" spans="1:77" ht="6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77" customFormat="1" ht="18" customHeight="1" x14ac:dyDescent="0.2">
      <c r="A13" s="37" t="s">
        <v>36</v>
      </c>
      <c r="B13" s="137" t="s">
        <v>55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9"/>
      <c r="N13" s="139" t="s">
        <v>59</v>
      </c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20"/>
      <c r="AU13" s="135">
        <v>26381695</v>
      </c>
      <c r="AV13" s="136"/>
      <c r="AW13" s="136"/>
      <c r="AX13" s="136"/>
      <c r="AY13" s="136"/>
      <c r="AZ13" s="136"/>
      <c r="BA13" s="136"/>
      <c r="BB13" s="136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38"/>
      <c r="B14" s="134" t="s">
        <v>39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8"/>
      <c r="N14" s="133" t="s">
        <v>45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8"/>
      <c r="AU14" s="134" t="s">
        <v>38</v>
      </c>
      <c r="AV14" s="134"/>
      <c r="AW14" s="134"/>
      <c r="AX14" s="134"/>
      <c r="AY14" s="134"/>
      <c r="AZ14" s="134"/>
      <c r="BA14" s="134"/>
      <c r="BB14" s="134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</row>
    <row r="15" spans="1:77" customFormat="1" ht="9" customHeight="1" x14ac:dyDescent="0.2">
      <c r="A15" s="39"/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8.75" customHeight="1" x14ac:dyDescent="0.2">
      <c r="A16" s="40" t="s">
        <v>4</v>
      </c>
      <c r="B16" s="137" t="s">
        <v>57</v>
      </c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9"/>
      <c r="N16" s="139" t="s">
        <v>59</v>
      </c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20"/>
      <c r="AU16" s="135">
        <v>26381695</v>
      </c>
      <c r="AV16" s="136"/>
      <c r="AW16" s="136"/>
      <c r="AX16" s="136"/>
      <c r="AY16" s="136"/>
      <c r="AZ16" s="136"/>
      <c r="BA16" s="136"/>
      <c r="BB16" s="136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0"/>
      <c r="B17" s="134" t="s">
        <v>39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8"/>
      <c r="N17" s="133" t="s">
        <v>44</v>
      </c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8"/>
      <c r="AU17" s="134" t="s">
        <v>38</v>
      </c>
      <c r="AV17" s="134"/>
      <c r="AW17" s="134"/>
      <c r="AX17" s="134"/>
      <c r="AY17" s="134"/>
      <c r="AZ17" s="134"/>
      <c r="BA17" s="134"/>
      <c r="BB17" s="134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>
      <c r="A18" s="39"/>
    </row>
    <row r="19" spans="1:79" customFormat="1" ht="22.5" customHeight="1" x14ac:dyDescent="0.2">
      <c r="A19" s="37" t="s">
        <v>37</v>
      </c>
      <c r="B19" s="135" t="s">
        <v>62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27"/>
      <c r="N19" s="135" t="s">
        <v>63</v>
      </c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26"/>
      <c r="AA19" s="135" t="s">
        <v>58</v>
      </c>
      <c r="AB19" s="136"/>
      <c r="AC19" s="136"/>
      <c r="AD19" s="136"/>
      <c r="AE19" s="136"/>
      <c r="AF19" s="136"/>
      <c r="AG19" s="136"/>
      <c r="AH19" s="136"/>
      <c r="AI19" s="136"/>
      <c r="AJ19" s="26"/>
      <c r="AK19" s="135" t="s">
        <v>64</v>
      </c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26"/>
      <c r="BE19" s="135" t="s">
        <v>70</v>
      </c>
      <c r="BF19" s="136"/>
      <c r="BG19" s="136"/>
      <c r="BH19" s="136"/>
      <c r="BI19" s="136"/>
      <c r="BJ19" s="136"/>
      <c r="BK19" s="136"/>
      <c r="BL19" s="136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134" t="s">
        <v>39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N20" s="134" t="s">
        <v>40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4"/>
      <c r="AA20" s="141" t="s">
        <v>41</v>
      </c>
      <c r="AB20" s="141"/>
      <c r="AC20" s="141"/>
      <c r="AD20" s="141"/>
      <c r="AE20" s="141"/>
      <c r="AF20" s="141"/>
      <c r="AG20" s="141"/>
      <c r="AH20" s="141"/>
      <c r="AI20" s="141"/>
      <c r="AJ20" s="14"/>
      <c r="AK20" s="140" t="s">
        <v>42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"/>
      <c r="BE20" s="134" t="s">
        <v>43</v>
      </c>
      <c r="BF20" s="134"/>
      <c r="BG20" s="134"/>
      <c r="BH20" s="134"/>
      <c r="BI20" s="134"/>
      <c r="BJ20" s="134"/>
      <c r="BK20" s="134"/>
      <c r="BL20" s="13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79" ht="24.95" customHeight="1" x14ac:dyDescent="0.25">
      <c r="A22" s="119" t="s">
        <v>33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>
        <f>AS22+I23</f>
        <v>15423285</v>
      </c>
      <c r="V22" s="120"/>
      <c r="W22" s="120"/>
      <c r="X22" s="120"/>
      <c r="Y22" s="120"/>
      <c r="Z22" s="120"/>
      <c r="AA22" s="120"/>
      <c r="AB22" s="120"/>
      <c r="AC22" s="120"/>
      <c r="AD22" s="120"/>
      <c r="AE22" s="130" t="s">
        <v>34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0">
        <f>AC48</f>
        <v>13000000</v>
      </c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00" t="s">
        <v>10</v>
      </c>
      <c r="BE22" s="100"/>
      <c r="BF22" s="100"/>
      <c r="BG22" s="100"/>
      <c r="BH22" s="100"/>
      <c r="BI22" s="100"/>
      <c r="BJ22" s="100"/>
      <c r="BK22" s="100"/>
      <c r="BL22" s="100"/>
    </row>
    <row r="23" spans="1:79" ht="24.95" customHeight="1" x14ac:dyDescent="0.25">
      <c r="A23" s="100" t="s">
        <v>9</v>
      </c>
      <c r="B23" s="100"/>
      <c r="C23" s="100"/>
      <c r="D23" s="100"/>
      <c r="E23" s="100"/>
      <c r="F23" s="100"/>
      <c r="G23" s="100"/>
      <c r="H23" s="100"/>
      <c r="I23" s="120">
        <f>AK48</f>
        <v>2423285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00" t="s">
        <v>11</v>
      </c>
      <c r="U23" s="100"/>
      <c r="V23" s="100"/>
      <c r="W23" s="100"/>
      <c r="X23" s="7"/>
      <c r="Y23" s="7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8"/>
      <c r="AO23" s="8"/>
      <c r="AP23" s="8"/>
      <c r="AQ23" s="8"/>
      <c r="AR23" s="8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8"/>
      <c r="BE23" s="8"/>
      <c r="BF23" s="8"/>
      <c r="BG23" s="8"/>
      <c r="BH23" s="8"/>
      <c r="BI23" s="8"/>
      <c r="BJ23" s="4"/>
      <c r="BK23" s="4"/>
      <c r="BL23" s="4"/>
    </row>
    <row r="24" spans="1:79" ht="12.75" customHeight="1" x14ac:dyDescent="0.2">
      <c r="A24" s="3"/>
      <c r="B24" s="3"/>
      <c r="C24" s="3"/>
      <c r="D24" s="3"/>
      <c r="E24" s="3"/>
      <c r="F24" s="3"/>
      <c r="G24" s="3"/>
      <c r="H24" s="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3"/>
      <c r="U24" s="3"/>
      <c r="V24" s="3"/>
      <c r="W24" s="3"/>
      <c r="X24" s="7"/>
      <c r="Y24" s="7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8"/>
      <c r="AO24" s="8"/>
      <c r="AP24" s="8"/>
      <c r="AQ24" s="8"/>
      <c r="AR24" s="8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8"/>
      <c r="BE24" s="8"/>
      <c r="BF24" s="8"/>
      <c r="BG24" s="8"/>
      <c r="BH24" s="8"/>
      <c r="BI24" s="8"/>
      <c r="BJ24" s="4"/>
      <c r="BK24" s="4"/>
      <c r="BL24" s="4"/>
    </row>
    <row r="25" spans="1:79" ht="15.75" customHeight="1" x14ac:dyDescent="0.2">
      <c r="A25" s="129" t="s">
        <v>21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83.25" customHeight="1" x14ac:dyDescent="0.2">
      <c r="A26" s="131" t="s">
        <v>90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</row>
    <row r="27" spans="1:79" ht="9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spans="1:79" ht="15.75" customHeight="1" x14ac:dyDescent="0.2">
      <c r="A28" s="100" t="s">
        <v>20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</row>
    <row r="29" spans="1:79" ht="21.75" customHeight="1" x14ac:dyDescent="0.2">
      <c r="A29" s="52" t="s">
        <v>15</v>
      </c>
      <c r="B29" s="52"/>
      <c r="C29" s="52"/>
      <c r="D29" s="52"/>
      <c r="E29" s="52"/>
      <c r="F29" s="52"/>
      <c r="G29" s="87" t="s">
        <v>24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7.25" customHeight="1" x14ac:dyDescent="0.2">
      <c r="A30" s="52">
        <v>1</v>
      </c>
      <c r="B30" s="52"/>
      <c r="C30" s="52"/>
      <c r="D30" s="52"/>
      <c r="E30" s="52"/>
      <c r="F30" s="52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8.75" customHeight="1" x14ac:dyDescent="0.2">
      <c r="A31" s="52">
        <v>1</v>
      </c>
      <c r="B31" s="52"/>
      <c r="C31" s="52"/>
      <c r="D31" s="52"/>
      <c r="E31" s="52"/>
      <c r="F31" s="52"/>
      <c r="G31" s="116" t="s">
        <v>65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8"/>
      <c r="CA31" s="1" t="s">
        <v>32</v>
      </c>
    </row>
    <row r="32" spans="1:79" ht="7.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</row>
    <row r="33" spans="1:64" ht="15.95" customHeight="1" x14ac:dyDescent="0.2">
      <c r="A33" s="100" t="s">
        <v>22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</row>
    <row r="34" spans="1:64" ht="21.75" customHeight="1" x14ac:dyDescent="0.25">
      <c r="A34" s="112" t="s">
        <v>66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</row>
    <row r="35" spans="1:64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4" ht="15.75" customHeight="1" x14ac:dyDescent="0.2">
      <c r="A36" s="100" t="s">
        <v>23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</row>
    <row r="37" spans="1:64" ht="20.25" customHeight="1" x14ac:dyDescent="0.2">
      <c r="A37" s="52" t="s">
        <v>15</v>
      </c>
      <c r="B37" s="52"/>
      <c r="C37" s="52"/>
      <c r="D37" s="52"/>
      <c r="E37" s="52"/>
      <c r="F37" s="52"/>
      <c r="G37" s="52" t="s">
        <v>12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</row>
    <row r="38" spans="1:64" ht="16.5" customHeight="1" x14ac:dyDescent="0.2">
      <c r="A38" s="52">
        <v>1</v>
      </c>
      <c r="B38" s="52"/>
      <c r="C38" s="52"/>
      <c r="D38" s="52"/>
      <c r="E38" s="52"/>
      <c r="F38" s="52"/>
      <c r="G38" s="52">
        <v>2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:64" ht="18.95" customHeight="1" x14ac:dyDescent="0.2">
      <c r="A39" s="52">
        <v>1</v>
      </c>
      <c r="B39" s="52"/>
      <c r="C39" s="52"/>
      <c r="D39" s="52"/>
      <c r="E39" s="52"/>
      <c r="F39" s="52"/>
      <c r="G39" s="49" t="s">
        <v>80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</row>
    <row r="40" spans="1:64" ht="18.95" customHeight="1" x14ac:dyDescent="0.2">
      <c r="A40" s="52">
        <v>2</v>
      </c>
      <c r="B40" s="52"/>
      <c r="C40" s="52"/>
      <c r="D40" s="52"/>
      <c r="E40" s="52"/>
      <c r="F40" s="52"/>
      <c r="G40" s="49" t="s">
        <v>84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</row>
    <row r="41" spans="1:64" ht="15.75" customHeight="1" x14ac:dyDescent="0.2">
      <c r="A41" s="100" t="s">
        <v>25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</row>
    <row r="42" spans="1:64" ht="15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29"/>
      <c r="BB42" s="29"/>
      <c r="BC42" s="29"/>
      <c r="BD42" s="29"/>
      <c r="BE42" s="29"/>
      <c r="BF42" s="29"/>
      <c r="BG42" s="29"/>
      <c r="BH42" s="29"/>
      <c r="BI42" s="22"/>
      <c r="BJ42" s="22"/>
      <c r="BK42" s="22"/>
      <c r="BL42" s="22"/>
    </row>
    <row r="43" spans="1:64" ht="10.5" customHeight="1" x14ac:dyDescent="0.25">
      <c r="A43" s="52" t="s">
        <v>15</v>
      </c>
      <c r="B43" s="52"/>
      <c r="C43" s="52"/>
      <c r="D43" s="106" t="s">
        <v>13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8"/>
      <c r="AC43" s="52" t="s">
        <v>16</v>
      </c>
      <c r="AD43" s="52"/>
      <c r="AE43" s="52"/>
      <c r="AF43" s="52"/>
      <c r="AG43" s="52"/>
      <c r="AH43" s="52"/>
      <c r="AI43" s="52"/>
      <c r="AJ43" s="52"/>
      <c r="AK43" s="52" t="s">
        <v>17</v>
      </c>
      <c r="AL43" s="52"/>
      <c r="AM43" s="52"/>
      <c r="AN43" s="52"/>
      <c r="AO43" s="52"/>
      <c r="AP43" s="52"/>
      <c r="AQ43" s="52"/>
      <c r="AR43" s="52"/>
      <c r="AS43" s="52" t="s">
        <v>14</v>
      </c>
      <c r="AT43" s="52"/>
      <c r="AU43" s="52"/>
      <c r="AV43" s="52"/>
      <c r="AW43" s="52"/>
      <c r="AX43" s="52"/>
      <c r="AY43" s="52"/>
      <c r="AZ43" s="52"/>
      <c r="BA43" s="24"/>
      <c r="BB43" s="24"/>
      <c r="BC43" s="24"/>
      <c r="BD43" s="24"/>
      <c r="BE43" s="24"/>
      <c r="BF43" s="24"/>
      <c r="BG43" s="24"/>
      <c r="BH43" s="24"/>
      <c r="BI43" s="25"/>
      <c r="BJ43" s="25"/>
      <c r="BK43" s="25"/>
      <c r="BL43" s="25"/>
    </row>
    <row r="44" spans="1:64" ht="21" customHeight="1" x14ac:dyDescent="0.25">
      <c r="A44" s="52"/>
      <c r="B44" s="52"/>
      <c r="C44" s="52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1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24"/>
      <c r="BB44" s="24"/>
      <c r="BC44" s="24"/>
      <c r="BD44" s="24"/>
      <c r="BE44" s="24"/>
      <c r="BF44" s="24"/>
      <c r="BG44" s="24"/>
      <c r="BH44" s="24"/>
      <c r="BI44" s="25"/>
      <c r="BJ44" s="25"/>
      <c r="BK44" s="25"/>
      <c r="BL44" s="25"/>
    </row>
    <row r="45" spans="1:64" ht="18.75" customHeight="1" x14ac:dyDescent="0.25">
      <c r="A45" s="52">
        <v>1</v>
      </c>
      <c r="B45" s="52"/>
      <c r="C45" s="52"/>
      <c r="D45" s="87">
        <v>2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2">
        <v>3</v>
      </c>
      <c r="AD45" s="52"/>
      <c r="AE45" s="52"/>
      <c r="AF45" s="52"/>
      <c r="AG45" s="52"/>
      <c r="AH45" s="52"/>
      <c r="AI45" s="52"/>
      <c r="AJ45" s="52"/>
      <c r="AK45" s="52">
        <v>4</v>
      </c>
      <c r="AL45" s="52"/>
      <c r="AM45" s="52"/>
      <c r="AN45" s="52"/>
      <c r="AO45" s="52"/>
      <c r="AP45" s="52"/>
      <c r="AQ45" s="52"/>
      <c r="AR45" s="52"/>
      <c r="AS45" s="52">
        <v>5</v>
      </c>
      <c r="AT45" s="52"/>
      <c r="AU45" s="52"/>
      <c r="AV45" s="52"/>
      <c r="AW45" s="52"/>
      <c r="AX45" s="52"/>
      <c r="AY45" s="52"/>
      <c r="AZ45" s="52"/>
      <c r="BA45" s="24"/>
      <c r="BB45" s="24"/>
      <c r="BC45" s="24"/>
      <c r="BD45" s="24"/>
      <c r="BE45" s="24"/>
      <c r="BF45" s="24"/>
      <c r="BG45" s="24"/>
      <c r="BH45" s="24"/>
      <c r="BI45" s="25"/>
      <c r="BJ45" s="25"/>
      <c r="BK45" s="25"/>
      <c r="BL45" s="25"/>
    </row>
    <row r="46" spans="1:64" s="2" customFormat="1" ht="38.25" customHeight="1" x14ac:dyDescent="0.25">
      <c r="A46" s="52">
        <v>1</v>
      </c>
      <c r="B46" s="52"/>
      <c r="C46" s="52"/>
      <c r="D46" s="124" t="s">
        <v>71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6"/>
      <c r="AC46" s="59">
        <f>AO64</f>
        <v>13000000</v>
      </c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>
        <f>AC46+AK46</f>
        <v>13000000</v>
      </c>
      <c r="AT46" s="59"/>
      <c r="AU46" s="59"/>
      <c r="AV46" s="59"/>
      <c r="AW46" s="59"/>
      <c r="AX46" s="59"/>
      <c r="AY46" s="59"/>
      <c r="AZ46" s="59"/>
      <c r="BA46" s="30"/>
      <c r="BB46" s="31"/>
      <c r="BC46" s="31"/>
      <c r="BD46" s="31"/>
      <c r="BE46" s="31"/>
      <c r="BF46" s="31"/>
      <c r="BG46" s="31"/>
      <c r="BH46" s="31"/>
      <c r="BI46" s="32"/>
      <c r="BJ46" s="32"/>
      <c r="BK46" s="32"/>
      <c r="BL46" s="32"/>
    </row>
    <row r="47" spans="1:64" s="2" customFormat="1" ht="29.25" customHeight="1" x14ac:dyDescent="0.25">
      <c r="A47" s="52">
        <v>2</v>
      </c>
      <c r="B47" s="52"/>
      <c r="C47" s="52"/>
      <c r="D47" s="53" t="s">
        <v>88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6"/>
      <c r="AD47" s="57"/>
      <c r="AE47" s="57"/>
      <c r="AF47" s="57"/>
      <c r="AG47" s="57"/>
      <c r="AH47" s="57"/>
      <c r="AI47" s="57"/>
      <c r="AJ47" s="58"/>
      <c r="AK47" s="59">
        <f>AW75</f>
        <v>2423285</v>
      </c>
      <c r="AL47" s="59"/>
      <c r="AM47" s="59"/>
      <c r="AN47" s="59"/>
      <c r="AO47" s="59"/>
      <c r="AP47" s="59"/>
      <c r="AQ47" s="59"/>
      <c r="AR47" s="59"/>
      <c r="AS47" s="59">
        <f>AC47+AK47</f>
        <v>2423285</v>
      </c>
      <c r="AT47" s="59"/>
      <c r="AU47" s="59"/>
      <c r="AV47" s="59"/>
      <c r="AW47" s="59"/>
      <c r="AX47" s="59"/>
      <c r="AY47" s="59"/>
      <c r="AZ47" s="59"/>
      <c r="BA47" s="30"/>
      <c r="BB47" s="31"/>
      <c r="BC47" s="31"/>
      <c r="BD47" s="31"/>
      <c r="BE47" s="31"/>
      <c r="BF47" s="31"/>
      <c r="BG47" s="31"/>
      <c r="BH47" s="31"/>
      <c r="BI47" s="32"/>
      <c r="BJ47" s="32"/>
      <c r="BK47" s="32"/>
      <c r="BL47" s="32"/>
    </row>
    <row r="48" spans="1:64" s="2" customFormat="1" ht="23.25" customHeight="1" x14ac:dyDescent="0.25">
      <c r="A48" s="68"/>
      <c r="B48" s="68"/>
      <c r="C48" s="68"/>
      <c r="D48" s="96" t="s">
        <v>47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77">
        <f>AC46</f>
        <v>13000000</v>
      </c>
      <c r="AD48" s="77"/>
      <c r="AE48" s="77"/>
      <c r="AF48" s="77"/>
      <c r="AG48" s="77"/>
      <c r="AH48" s="77"/>
      <c r="AI48" s="77"/>
      <c r="AJ48" s="77"/>
      <c r="AK48" s="77">
        <f>AK47</f>
        <v>2423285</v>
      </c>
      <c r="AL48" s="77"/>
      <c r="AM48" s="77"/>
      <c r="AN48" s="77"/>
      <c r="AO48" s="77"/>
      <c r="AP48" s="77"/>
      <c r="AQ48" s="77"/>
      <c r="AR48" s="77"/>
      <c r="AS48" s="77">
        <f>AC48+AK48</f>
        <v>15423285</v>
      </c>
      <c r="AT48" s="77"/>
      <c r="AU48" s="77"/>
      <c r="AV48" s="77"/>
      <c r="AW48" s="77"/>
      <c r="AX48" s="77"/>
      <c r="AY48" s="77"/>
      <c r="AZ48" s="77"/>
      <c r="BA48" s="33"/>
      <c r="BB48" s="33"/>
      <c r="BC48" s="33"/>
      <c r="BD48" s="33"/>
      <c r="BE48" s="33"/>
      <c r="BF48" s="33"/>
      <c r="BG48" s="33"/>
      <c r="BH48" s="33"/>
      <c r="BI48" s="32"/>
      <c r="BJ48" s="32"/>
      <c r="BK48" s="32"/>
      <c r="BL48" s="32"/>
    </row>
    <row r="49" spans="1:79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79" ht="15.75" customHeight="1" x14ac:dyDescent="0.2">
      <c r="A50" s="129" t="s">
        <v>26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</row>
    <row r="51" spans="1:79" ht="15" customHeight="1" x14ac:dyDescent="0.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</row>
    <row r="52" spans="1:79" ht="15.95" customHeight="1" x14ac:dyDescent="0.25">
      <c r="A52" s="52" t="s">
        <v>15</v>
      </c>
      <c r="B52" s="52"/>
      <c r="C52" s="52"/>
      <c r="D52" s="106" t="s">
        <v>18</v>
      </c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8"/>
      <c r="AB52" s="52" t="s">
        <v>16</v>
      </c>
      <c r="AC52" s="52"/>
      <c r="AD52" s="52"/>
      <c r="AE52" s="52"/>
      <c r="AF52" s="52"/>
      <c r="AG52" s="52"/>
      <c r="AH52" s="52"/>
      <c r="AI52" s="52"/>
      <c r="AJ52" s="52" t="s">
        <v>17</v>
      </c>
      <c r="AK52" s="52"/>
      <c r="AL52" s="52"/>
      <c r="AM52" s="52"/>
      <c r="AN52" s="52"/>
      <c r="AO52" s="52"/>
      <c r="AP52" s="52"/>
      <c r="AQ52" s="52"/>
      <c r="AR52" s="52" t="s">
        <v>14</v>
      </c>
      <c r="AS52" s="52"/>
      <c r="AT52" s="52"/>
      <c r="AU52" s="52"/>
      <c r="AV52" s="52"/>
      <c r="AW52" s="52"/>
      <c r="AX52" s="52"/>
      <c r="AY52" s="52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79" ht="29.1" customHeight="1" x14ac:dyDescent="0.25">
      <c r="A53" s="52"/>
      <c r="B53" s="52"/>
      <c r="C53" s="52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1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79" ht="15.75" customHeight="1" x14ac:dyDescent="0.25">
      <c r="A54" s="52">
        <v>1</v>
      </c>
      <c r="B54" s="52"/>
      <c r="C54" s="52"/>
      <c r="D54" s="87">
        <v>2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52">
        <v>3</v>
      </c>
      <c r="AC54" s="52"/>
      <c r="AD54" s="52"/>
      <c r="AE54" s="52"/>
      <c r="AF54" s="52"/>
      <c r="AG54" s="52"/>
      <c r="AH54" s="52"/>
      <c r="AI54" s="52"/>
      <c r="AJ54" s="52">
        <v>4</v>
      </c>
      <c r="AK54" s="52"/>
      <c r="AL54" s="52"/>
      <c r="AM54" s="52"/>
      <c r="AN54" s="52"/>
      <c r="AO54" s="52"/>
      <c r="AP54" s="52"/>
      <c r="AQ54" s="52"/>
      <c r="AR54" s="52">
        <v>5</v>
      </c>
      <c r="AS54" s="52"/>
      <c r="AT54" s="52"/>
      <c r="AU54" s="52"/>
      <c r="AV54" s="52"/>
      <c r="AW54" s="52"/>
      <c r="AX54" s="52"/>
      <c r="AY54" s="52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79" ht="63.75" customHeight="1" x14ac:dyDescent="0.25">
      <c r="A55" s="52">
        <v>1</v>
      </c>
      <c r="B55" s="52"/>
      <c r="C55" s="52"/>
      <c r="D55" s="124" t="s">
        <v>69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6"/>
      <c r="AB55" s="59">
        <f>AO64</f>
        <v>13000000</v>
      </c>
      <c r="AC55" s="59"/>
      <c r="AD55" s="59"/>
      <c r="AE55" s="59"/>
      <c r="AF55" s="59"/>
      <c r="AG55" s="59"/>
      <c r="AH55" s="59"/>
      <c r="AI55" s="59"/>
      <c r="AJ55" s="59">
        <f>AW75</f>
        <v>2423285</v>
      </c>
      <c r="AK55" s="59"/>
      <c r="AL55" s="59"/>
      <c r="AM55" s="59"/>
      <c r="AN55" s="59"/>
      <c r="AO55" s="59"/>
      <c r="AP55" s="59"/>
      <c r="AQ55" s="59"/>
      <c r="AR55" s="59">
        <f>AB55+AJ55</f>
        <v>15423285</v>
      </c>
      <c r="AS55" s="59"/>
      <c r="AT55" s="59"/>
      <c r="AU55" s="59"/>
      <c r="AV55" s="59"/>
      <c r="AW55" s="59"/>
      <c r="AX55" s="59"/>
      <c r="AY55" s="59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CA55" s="1" t="s">
        <v>6</v>
      </c>
    </row>
    <row r="56" spans="1:79" s="2" customFormat="1" ht="23.25" customHeight="1" x14ac:dyDescent="0.25">
      <c r="A56" s="68"/>
      <c r="B56" s="68"/>
      <c r="C56" s="68"/>
      <c r="D56" s="145" t="s">
        <v>14</v>
      </c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7"/>
      <c r="AB56" s="77">
        <f>SUM(AB55:AI55)</f>
        <v>13000000</v>
      </c>
      <c r="AC56" s="77"/>
      <c r="AD56" s="77"/>
      <c r="AE56" s="77"/>
      <c r="AF56" s="77"/>
      <c r="AG56" s="77"/>
      <c r="AH56" s="77"/>
      <c r="AI56" s="77"/>
      <c r="AJ56" s="77">
        <f>SUM(AJ55:AQ55)</f>
        <v>2423285</v>
      </c>
      <c r="AK56" s="77"/>
      <c r="AL56" s="77"/>
      <c r="AM56" s="77"/>
      <c r="AN56" s="77"/>
      <c r="AO56" s="77"/>
      <c r="AP56" s="77"/>
      <c r="AQ56" s="77"/>
      <c r="AR56" s="77">
        <f>AB56+AJ56</f>
        <v>15423285</v>
      </c>
      <c r="AS56" s="77"/>
      <c r="AT56" s="77"/>
      <c r="AU56" s="77"/>
      <c r="AV56" s="77"/>
      <c r="AW56" s="77"/>
      <c r="AX56" s="77"/>
      <c r="AY56" s="77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8" spans="1:79" ht="15.75" customHeight="1" x14ac:dyDescent="0.2">
      <c r="A58" s="100" t="s">
        <v>27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</row>
    <row r="59" spans="1:79" ht="8.2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79" ht="37.5" customHeight="1" x14ac:dyDescent="0.2">
      <c r="A60" s="52" t="s">
        <v>15</v>
      </c>
      <c r="B60" s="52"/>
      <c r="C60" s="52"/>
      <c r="D60" s="52"/>
      <c r="E60" s="52"/>
      <c r="F60" s="52"/>
      <c r="G60" s="87" t="s">
        <v>28</v>
      </c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9"/>
      <c r="Z60" s="52" t="s">
        <v>2</v>
      </c>
      <c r="AA60" s="52"/>
      <c r="AB60" s="52"/>
      <c r="AC60" s="52"/>
      <c r="AD60" s="52"/>
      <c r="AE60" s="52" t="s">
        <v>1</v>
      </c>
      <c r="AF60" s="52"/>
      <c r="AG60" s="52"/>
      <c r="AH60" s="52"/>
      <c r="AI60" s="52"/>
      <c r="AJ60" s="52"/>
      <c r="AK60" s="52"/>
      <c r="AL60" s="52"/>
      <c r="AM60" s="52"/>
      <c r="AN60" s="52"/>
      <c r="AO60" s="87" t="s">
        <v>16</v>
      </c>
      <c r="AP60" s="88"/>
      <c r="AQ60" s="88"/>
      <c r="AR60" s="88"/>
      <c r="AS60" s="88"/>
      <c r="AT60" s="88"/>
      <c r="AU60" s="88"/>
      <c r="AV60" s="89"/>
      <c r="AW60" s="87" t="s">
        <v>17</v>
      </c>
      <c r="AX60" s="88"/>
      <c r="AY60" s="88"/>
      <c r="AZ60" s="88"/>
      <c r="BA60" s="88"/>
      <c r="BB60" s="88"/>
      <c r="BC60" s="88"/>
      <c r="BD60" s="89"/>
      <c r="BE60" s="87" t="s">
        <v>14</v>
      </c>
      <c r="BF60" s="88"/>
      <c r="BG60" s="88"/>
      <c r="BH60" s="88"/>
      <c r="BI60" s="88"/>
      <c r="BJ60" s="88"/>
      <c r="BK60" s="88"/>
      <c r="BL60" s="89"/>
    </row>
    <row r="61" spans="1:79" ht="15.75" x14ac:dyDescent="0.2">
      <c r="A61" s="52">
        <v>1</v>
      </c>
      <c r="B61" s="52"/>
      <c r="C61" s="52"/>
      <c r="D61" s="52"/>
      <c r="E61" s="52"/>
      <c r="F61" s="52"/>
      <c r="G61" s="87">
        <v>2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9"/>
      <c r="Z61" s="52">
        <v>3</v>
      </c>
      <c r="AA61" s="52"/>
      <c r="AB61" s="52"/>
      <c r="AC61" s="52"/>
      <c r="AD61" s="52"/>
      <c r="AE61" s="52">
        <v>4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52">
        <v>5</v>
      </c>
      <c r="AP61" s="52"/>
      <c r="AQ61" s="52"/>
      <c r="AR61" s="52"/>
      <c r="AS61" s="52"/>
      <c r="AT61" s="52"/>
      <c r="AU61" s="52"/>
      <c r="AV61" s="52"/>
      <c r="AW61" s="52">
        <v>6</v>
      </c>
      <c r="AX61" s="52"/>
      <c r="AY61" s="52"/>
      <c r="AZ61" s="52"/>
      <c r="BA61" s="52"/>
      <c r="BB61" s="52"/>
      <c r="BC61" s="52"/>
      <c r="BD61" s="52"/>
      <c r="BE61" s="52">
        <v>7</v>
      </c>
      <c r="BF61" s="52"/>
      <c r="BG61" s="52"/>
      <c r="BH61" s="52"/>
      <c r="BI61" s="52"/>
      <c r="BJ61" s="52"/>
      <c r="BK61" s="52"/>
      <c r="BL61" s="52"/>
    </row>
    <row r="62" spans="1:79" ht="24" customHeight="1" x14ac:dyDescent="0.2">
      <c r="A62" s="87"/>
      <c r="B62" s="88"/>
      <c r="C62" s="88"/>
      <c r="D62" s="88"/>
      <c r="E62" s="88"/>
      <c r="F62" s="89"/>
      <c r="G62" s="90" t="s">
        <v>80</v>
      </c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2"/>
      <c r="AO62" s="87"/>
      <c r="AP62" s="88"/>
      <c r="AQ62" s="88"/>
      <c r="AR62" s="88"/>
      <c r="AS62" s="88"/>
      <c r="AT62" s="88"/>
      <c r="AU62" s="88"/>
      <c r="AV62" s="89"/>
      <c r="AW62" s="87"/>
      <c r="AX62" s="88"/>
      <c r="AY62" s="88"/>
      <c r="AZ62" s="88"/>
      <c r="BA62" s="88"/>
      <c r="BB62" s="88"/>
      <c r="BC62" s="88"/>
      <c r="BD62" s="89"/>
      <c r="BE62" s="87"/>
      <c r="BF62" s="88"/>
      <c r="BG62" s="88"/>
      <c r="BH62" s="88"/>
      <c r="BI62" s="88"/>
      <c r="BJ62" s="88"/>
      <c r="BK62" s="88"/>
      <c r="BL62" s="89"/>
    </row>
    <row r="63" spans="1:79" ht="18" customHeight="1" x14ac:dyDescent="0.2">
      <c r="A63" s="68">
        <v>0</v>
      </c>
      <c r="B63" s="68"/>
      <c r="C63" s="68"/>
      <c r="D63" s="68"/>
      <c r="E63" s="68"/>
      <c r="F63" s="68"/>
      <c r="G63" s="69" t="s">
        <v>48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72"/>
      <c r="AA63" s="72"/>
      <c r="AB63" s="72"/>
      <c r="AC63" s="72"/>
      <c r="AD63" s="72"/>
      <c r="AE63" s="95"/>
      <c r="AF63" s="95"/>
      <c r="AG63" s="95"/>
      <c r="AH63" s="95"/>
      <c r="AI63" s="95"/>
      <c r="AJ63" s="95"/>
      <c r="AK63" s="95"/>
      <c r="AL63" s="95"/>
      <c r="AM63" s="95"/>
      <c r="AN63" s="96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</row>
    <row r="64" spans="1:79" ht="42.75" customHeight="1" x14ac:dyDescent="0.2">
      <c r="A64" s="52">
        <v>0</v>
      </c>
      <c r="B64" s="52"/>
      <c r="C64" s="52"/>
      <c r="D64" s="52"/>
      <c r="E64" s="52"/>
      <c r="F64" s="52"/>
      <c r="G64" s="53" t="s">
        <v>72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63" t="s">
        <v>49</v>
      </c>
      <c r="AA64" s="63"/>
      <c r="AB64" s="63"/>
      <c r="AC64" s="63"/>
      <c r="AD64" s="63"/>
      <c r="AE64" s="64" t="s">
        <v>67</v>
      </c>
      <c r="AF64" s="65"/>
      <c r="AG64" s="65"/>
      <c r="AH64" s="65"/>
      <c r="AI64" s="65"/>
      <c r="AJ64" s="65"/>
      <c r="AK64" s="65"/>
      <c r="AL64" s="65"/>
      <c r="AM64" s="65"/>
      <c r="AN64" s="66"/>
      <c r="AO64" s="59">
        <f>5000000+3000000+5000000</f>
        <v>13000000</v>
      </c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>
        <f>AO64+AW64</f>
        <v>13000000</v>
      </c>
      <c r="BF64" s="59"/>
      <c r="BG64" s="59"/>
      <c r="BH64" s="59"/>
      <c r="BI64" s="59"/>
      <c r="BJ64" s="59"/>
      <c r="BK64" s="59"/>
      <c r="BL64" s="59"/>
    </row>
    <row r="65" spans="1:64" ht="50.25" customHeight="1" x14ac:dyDescent="0.2">
      <c r="A65" s="52">
        <v>0</v>
      </c>
      <c r="B65" s="52"/>
      <c r="C65" s="52"/>
      <c r="D65" s="52"/>
      <c r="E65" s="52"/>
      <c r="F65" s="52"/>
      <c r="G65" s="53" t="s">
        <v>73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63" t="s">
        <v>50</v>
      </c>
      <c r="AA65" s="63"/>
      <c r="AB65" s="63"/>
      <c r="AC65" s="63"/>
      <c r="AD65" s="63"/>
      <c r="AE65" s="64" t="s">
        <v>68</v>
      </c>
      <c r="AF65" s="65"/>
      <c r="AG65" s="65"/>
      <c r="AH65" s="65"/>
      <c r="AI65" s="65"/>
      <c r="AJ65" s="65"/>
      <c r="AK65" s="65"/>
      <c r="AL65" s="65"/>
      <c r="AM65" s="65"/>
      <c r="AN65" s="66"/>
      <c r="AO65" s="81">
        <f>66+31+30</f>
        <v>127</v>
      </c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51">
        <f>AO65+AW65</f>
        <v>127</v>
      </c>
      <c r="BF65" s="51"/>
      <c r="BG65" s="51"/>
      <c r="BH65" s="51"/>
      <c r="BI65" s="51"/>
      <c r="BJ65" s="51"/>
      <c r="BK65" s="51"/>
      <c r="BL65" s="51"/>
    </row>
    <row r="66" spans="1:64" ht="18" customHeight="1" x14ac:dyDescent="0.2">
      <c r="A66" s="68">
        <v>0</v>
      </c>
      <c r="B66" s="68"/>
      <c r="C66" s="68"/>
      <c r="D66" s="68"/>
      <c r="E66" s="68"/>
      <c r="F66" s="68"/>
      <c r="G66" s="69" t="s">
        <v>51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2"/>
      <c r="AA66" s="72"/>
      <c r="AB66" s="72"/>
      <c r="AC66" s="72"/>
      <c r="AD66" s="72"/>
      <c r="AE66" s="73"/>
      <c r="AF66" s="74"/>
      <c r="AG66" s="74"/>
      <c r="AH66" s="74"/>
      <c r="AI66" s="74"/>
      <c r="AJ66" s="74"/>
      <c r="AK66" s="74"/>
      <c r="AL66" s="74"/>
      <c r="AM66" s="74"/>
      <c r="AN66" s="75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3"/>
      <c r="BF66" s="83"/>
      <c r="BG66" s="83"/>
      <c r="BH66" s="83"/>
      <c r="BI66" s="83"/>
      <c r="BJ66" s="83"/>
      <c r="BK66" s="83"/>
      <c r="BL66" s="83"/>
    </row>
    <row r="67" spans="1:64" ht="54" customHeight="1" x14ac:dyDescent="0.2">
      <c r="A67" s="52">
        <v>0</v>
      </c>
      <c r="B67" s="52"/>
      <c r="C67" s="52"/>
      <c r="D67" s="52"/>
      <c r="E67" s="52"/>
      <c r="F67" s="52"/>
      <c r="G67" s="53" t="s">
        <v>74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9"/>
      <c r="Z67" s="63" t="s">
        <v>50</v>
      </c>
      <c r="AA67" s="63"/>
      <c r="AB67" s="63"/>
      <c r="AC67" s="63"/>
      <c r="AD67" s="63"/>
      <c r="AE67" s="64" t="s">
        <v>77</v>
      </c>
      <c r="AF67" s="65"/>
      <c r="AG67" s="65"/>
      <c r="AH67" s="65"/>
      <c r="AI67" s="65"/>
      <c r="AJ67" s="65"/>
      <c r="AK67" s="65"/>
      <c r="AL67" s="65"/>
      <c r="AM67" s="65"/>
      <c r="AN67" s="66"/>
      <c r="AO67" s="67">
        <f>64+31+30</f>
        <v>125</v>
      </c>
      <c r="AP67" s="67"/>
      <c r="AQ67" s="67"/>
      <c r="AR67" s="67"/>
      <c r="AS67" s="67"/>
      <c r="AT67" s="67"/>
      <c r="AU67" s="67"/>
      <c r="AV67" s="67"/>
      <c r="AW67" s="81"/>
      <c r="AX67" s="81"/>
      <c r="AY67" s="81"/>
      <c r="AZ67" s="81"/>
      <c r="BA67" s="81"/>
      <c r="BB67" s="81"/>
      <c r="BC67" s="81"/>
      <c r="BD67" s="81"/>
      <c r="BE67" s="51">
        <f>AO67+AW67</f>
        <v>125</v>
      </c>
      <c r="BF67" s="51"/>
      <c r="BG67" s="51"/>
      <c r="BH67" s="51"/>
      <c r="BI67" s="51"/>
      <c r="BJ67" s="51"/>
      <c r="BK67" s="51"/>
      <c r="BL67" s="51"/>
    </row>
    <row r="68" spans="1:64" ht="21.75" customHeight="1" x14ac:dyDescent="0.2">
      <c r="A68" s="68">
        <v>0</v>
      </c>
      <c r="B68" s="68"/>
      <c r="C68" s="68"/>
      <c r="D68" s="68"/>
      <c r="E68" s="68"/>
      <c r="F68" s="68"/>
      <c r="G68" s="69" t="s">
        <v>52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1"/>
      <c r="Z68" s="72"/>
      <c r="AA68" s="72"/>
      <c r="AB68" s="72"/>
      <c r="AC68" s="72"/>
      <c r="AD68" s="72"/>
      <c r="AE68" s="73"/>
      <c r="AF68" s="74"/>
      <c r="AG68" s="74"/>
      <c r="AH68" s="74"/>
      <c r="AI68" s="74"/>
      <c r="AJ68" s="74"/>
      <c r="AK68" s="74"/>
      <c r="AL68" s="74"/>
      <c r="AM68" s="74"/>
      <c r="AN68" s="75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</row>
    <row r="69" spans="1:64" ht="38.25" customHeight="1" x14ac:dyDescent="0.2">
      <c r="A69" s="52">
        <v>0</v>
      </c>
      <c r="B69" s="52"/>
      <c r="C69" s="52"/>
      <c r="D69" s="52"/>
      <c r="E69" s="52"/>
      <c r="F69" s="52"/>
      <c r="G69" s="53" t="s">
        <v>75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9"/>
      <c r="Z69" s="63" t="s">
        <v>49</v>
      </c>
      <c r="AA69" s="63"/>
      <c r="AB69" s="63"/>
      <c r="AC69" s="63"/>
      <c r="AD69" s="63"/>
      <c r="AE69" s="64" t="s">
        <v>60</v>
      </c>
      <c r="AF69" s="65"/>
      <c r="AG69" s="65"/>
      <c r="AH69" s="65"/>
      <c r="AI69" s="65"/>
      <c r="AJ69" s="65"/>
      <c r="AK69" s="65"/>
      <c r="AL69" s="65"/>
      <c r="AM69" s="65"/>
      <c r="AN69" s="66"/>
      <c r="AO69" s="59">
        <f>AO64/AO67</f>
        <v>104000</v>
      </c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>
        <f>AO69+AW69</f>
        <v>104000</v>
      </c>
      <c r="BF69" s="59"/>
      <c r="BG69" s="59"/>
      <c r="BH69" s="59"/>
      <c r="BI69" s="59"/>
      <c r="BJ69" s="59"/>
      <c r="BK69" s="59"/>
      <c r="BL69" s="59"/>
    </row>
    <row r="70" spans="1:64" ht="18" customHeight="1" x14ac:dyDescent="0.2">
      <c r="A70" s="68">
        <v>0</v>
      </c>
      <c r="B70" s="68"/>
      <c r="C70" s="68"/>
      <c r="D70" s="68"/>
      <c r="E70" s="68"/>
      <c r="F70" s="68"/>
      <c r="G70" s="69" t="s">
        <v>53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/>
      <c r="Z70" s="72"/>
      <c r="AA70" s="72"/>
      <c r="AB70" s="72"/>
      <c r="AC70" s="72"/>
      <c r="AD70" s="72"/>
      <c r="AE70" s="73"/>
      <c r="AF70" s="74"/>
      <c r="AG70" s="74"/>
      <c r="AH70" s="74"/>
      <c r="AI70" s="74"/>
      <c r="AJ70" s="74"/>
      <c r="AK70" s="74"/>
      <c r="AL70" s="74"/>
      <c r="AM70" s="74"/>
      <c r="AN70" s="75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</row>
    <row r="71" spans="1:64" ht="51.75" customHeight="1" x14ac:dyDescent="0.2">
      <c r="A71" s="52">
        <v>0</v>
      </c>
      <c r="B71" s="52"/>
      <c r="C71" s="52"/>
      <c r="D71" s="52"/>
      <c r="E71" s="52"/>
      <c r="F71" s="52"/>
      <c r="G71" s="53" t="s">
        <v>76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9"/>
      <c r="Z71" s="63" t="s">
        <v>54</v>
      </c>
      <c r="AA71" s="63"/>
      <c r="AB71" s="63"/>
      <c r="AC71" s="63"/>
      <c r="AD71" s="63"/>
      <c r="AE71" s="64" t="s">
        <v>60</v>
      </c>
      <c r="AF71" s="65"/>
      <c r="AG71" s="65"/>
      <c r="AH71" s="65"/>
      <c r="AI71" s="65"/>
      <c r="AJ71" s="65"/>
      <c r="AK71" s="65"/>
      <c r="AL71" s="65"/>
      <c r="AM71" s="65"/>
      <c r="AN71" s="66"/>
      <c r="AO71" s="51">
        <f>AO67/AO65*100</f>
        <v>98.425196850393704</v>
      </c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>
        <f>AO71+AW71</f>
        <v>98.425196850393704</v>
      </c>
      <c r="BF71" s="51"/>
      <c r="BG71" s="51"/>
      <c r="BH71" s="51"/>
      <c r="BI71" s="51"/>
      <c r="BJ71" s="51"/>
      <c r="BK71" s="51"/>
      <c r="BL71" s="51"/>
    </row>
    <row r="72" spans="1:64" ht="13.5" customHeight="1" x14ac:dyDescent="0.2">
      <c r="A72" s="28"/>
      <c r="B72" s="28"/>
      <c r="C72" s="28"/>
      <c r="D72" s="28"/>
      <c r="E72" s="28"/>
      <c r="F72" s="28"/>
      <c r="G72" s="43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5"/>
      <c r="AA72" s="45"/>
      <c r="AB72" s="45"/>
      <c r="AC72" s="45"/>
      <c r="AD72" s="45"/>
      <c r="AE72" s="45"/>
      <c r="AF72" s="46"/>
      <c r="AG72" s="46"/>
      <c r="AH72" s="46"/>
      <c r="AI72" s="46"/>
      <c r="AJ72" s="46"/>
      <c r="AK72" s="46"/>
      <c r="AL72" s="46"/>
      <c r="AM72" s="46"/>
      <c r="AN72" s="46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</row>
    <row r="73" spans="1:64" ht="18.95" customHeight="1" x14ac:dyDescent="0.2">
      <c r="A73" s="87"/>
      <c r="B73" s="88"/>
      <c r="C73" s="88"/>
      <c r="D73" s="88"/>
      <c r="E73" s="88"/>
      <c r="F73" s="89"/>
      <c r="G73" s="90" t="s">
        <v>84</v>
      </c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2"/>
      <c r="AO73" s="87"/>
      <c r="AP73" s="88"/>
      <c r="AQ73" s="88"/>
      <c r="AR73" s="88"/>
      <c r="AS73" s="88"/>
      <c r="AT73" s="88"/>
      <c r="AU73" s="88"/>
      <c r="AV73" s="89"/>
      <c r="AW73" s="87"/>
      <c r="AX73" s="88"/>
      <c r="AY73" s="88"/>
      <c r="AZ73" s="88"/>
      <c r="BA73" s="88"/>
      <c r="BB73" s="88"/>
      <c r="BC73" s="88"/>
      <c r="BD73" s="89"/>
      <c r="BE73" s="87"/>
      <c r="BF73" s="88"/>
      <c r="BG73" s="88"/>
      <c r="BH73" s="88"/>
      <c r="BI73" s="88"/>
      <c r="BJ73" s="88"/>
      <c r="BK73" s="88"/>
      <c r="BL73" s="89"/>
    </row>
    <row r="74" spans="1:64" ht="18.95" customHeight="1" x14ac:dyDescent="0.2">
      <c r="A74" s="68">
        <v>0</v>
      </c>
      <c r="B74" s="68"/>
      <c r="C74" s="68"/>
      <c r="D74" s="68"/>
      <c r="E74" s="68"/>
      <c r="F74" s="68"/>
      <c r="G74" s="69" t="s">
        <v>48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4"/>
      <c r="Z74" s="72"/>
      <c r="AA74" s="72"/>
      <c r="AB74" s="72"/>
      <c r="AC74" s="72"/>
      <c r="AD74" s="72"/>
      <c r="AE74" s="95"/>
      <c r="AF74" s="95"/>
      <c r="AG74" s="95"/>
      <c r="AH74" s="95"/>
      <c r="AI74" s="95"/>
      <c r="AJ74" s="95"/>
      <c r="AK74" s="95"/>
      <c r="AL74" s="95"/>
      <c r="AM74" s="95"/>
      <c r="AN74" s="96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</row>
    <row r="75" spans="1:64" ht="36" customHeight="1" x14ac:dyDescent="0.2">
      <c r="A75" s="52">
        <v>0</v>
      </c>
      <c r="B75" s="52"/>
      <c r="C75" s="52"/>
      <c r="D75" s="52"/>
      <c r="E75" s="52"/>
      <c r="F75" s="52"/>
      <c r="G75" s="53" t="s">
        <v>89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9"/>
      <c r="Z75" s="63" t="s">
        <v>49</v>
      </c>
      <c r="AA75" s="63"/>
      <c r="AB75" s="63"/>
      <c r="AC75" s="63"/>
      <c r="AD75" s="63"/>
      <c r="AE75" s="64" t="s">
        <v>67</v>
      </c>
      <c r="AF75" s="65"/>
      <c r="AG75" s="65"/>
      <c r="AH75" s="65"/>
      <c r="AI75" s="65"/>
      <c r="AJ75" s="65"/>
      <c r="AK75" s="65"/>
      <c r="AL75" s="65"/>
      <c r="AM75" s="65"/>
      <c r="AN75" s="66"/>
      <c r="AO75" s="80"/>
      <c r="AP75" s="80"/>
      <c r="AQ75" s="80"/>
      <c r="AR75" s="80"/>
      <c r="AS75" s="80"/>
      <c r="AT75" s="80"/>
      <c r="AU75" s="80"/>
      <c r="AV75" s="80"/>
      <c r="AW75" s="59">
        <f>1000000+1423285</f>
        <v>2423285</v>
      </c>
      <c r="AX75" s="59"/>
      <c r="AY75" s="59"/>
      <c r="AZ75" s="59"/>
      <c r="BA75" s="59"/>
      <c r="BB75" s="59"/>
      <c r="BC75" s="59"/>
      <c r="BD75" s="59"/>
      <c r="BE75" s="59">
        <f>AO75+AW75</f>
        <v>2423285</v>
      </c>
      <c r="BF75" s="59"/>
      <c r="BG75" s="59"/>
      <c r="BH75" s="59"/>
      <c r="BI75" s="59"/>
      <c r="BJ75" s="59"/>
      <c r="BK75" s="59"/>
      <c r="BL75" s="59"/>
    </row>
    <row r="76" spans="1:64" ht="53.25" customHeight="1" x14ac:dyDescent="0.2">
      <c r="A76" s="52">
        <v>0</v>
      </c>
      <c r="B76" s="52"/>
      <c r="C76" s="52"/>
      <c r="D76" s="52"/>
      <c r="E76" s="52"/>
      <c r="F76" s="52"/>
      <c r="G76" s="84" t="s">
        <v>85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6"/>
      <c r="Z76" s="63" t="s">
        <v>50</v>
      </c>
      <c r="AA76" s="63"/>
      <c r="AB76" s="63"/>
      <c r="AC76" s="63"/>
      <c r="AD76" s="63"/>
      <c r="AE76" s="64" t="s">
        <v>68</v>
      </c>
      <c r="AF76" s="65"/>
      <c r="AG76" s="65"/>
      <c r="AH76" s="65"/>
      <c r="AI76" s="65"/>
      <c r="AJ76" s="65"/>
      <c r="AK76" s="65"/>
      <c r="AL76" s="65"/>
      <c r="AM76" s="65"/>
      <c r="AN76" s="66"/>
      <c r="AO76" s="67"/>
      <c r="AP76" s="67"/>
      <c r="AQ76" s="67"/>
      <c r="AR76" s="67"/>
      <c r="AS76" s="67"/>
      <c r="AT76" s="67"/>
      <c r="AU76" s="67"/>
      <c r="AV76" s="67"/>
      <c r="AW76" s="81">
        <v>1</v>
      </c>
      <c r="AX76" s="81"/>
      <c r="AY76" s="81"/>
      <c r="AZ76" s="81"/>
      <c r="BA76" s="81"/>
      <c r="BB76" s="81"/>
      <c r="BC76" s="81"/>
      <c r="BD76" s="81"/>
      <c r="BE76" s="51">
        <f>AO76+AW76</f>
        <v>1</v>
      </c>
      <c r="BF76" s="51"/>
      <c r="BG76" s="51"/>
      <c r="BH76" s="51"/>
      <c r="BI76" s="51"/>
      <c r="BJ76" s="51"/>
      <c r="BK76" s="51"/>
      <c r="BL76" s="51"/>
    </row>
    <row r="77" spans="1:64" ht="18.95" customHeight="1" x14ac:dyDescent="0.2">
      <c r="A77" s="68">
        <v>0</v>
      </c>
      <c r="B77" s="68"/>
      <c r="C77" s="68"/>
      <c r="D77" s="68"/>
      <c r="E77" s="68"/>
      <c r="F77" s="68"/>
      <c r="G77" s="69" t="s">
        <v>51</v>
      </c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1"/>
      <c r="Z77" s="72"/>
      <c r="AA77" s="72"/>
      <c r="AB77" s="72"/>
      <c r="AC77" s="72"/>
      <c r="AD77" s="72"/>
      <c r="AE77" s="73"/>
      <c r="AF77" s="74"/>
      <c r="AG77" s="74"/>
      <c r="AH77" s="74"/>
      <c r="AI77" s="74"/>
      <c r="AJ77" s="74"/>
      <c r="AK77" s="74"/>
      <c r="AL77" s="74"/>
      <c r="AM77" s="74"/>
      <c r="AN77" s="75"/>
      <c r="AO77" s="76"/>
      <c r="AP77" s="76"/>
      <c r="AQ77" s="76"/>
      <c r="AR77" s="76"/>
      <c r="AS77" s="76"/>
      <c r="AT77" s="76"/>
      <c r="AU77" s="76"/>
      <c r="AV77" s="76"/>
      <c r="AW77" s="82"/>
      <c r="AX77" s="82"/>
      <c r="AY77" s="82"/>
      <c r="AZ77" s="82"/>
      <c r="BA77" s="82"/>
      <c r="BB77" s="82"/>
      <c r="BC77" s="82"/>
      <c r="BD77" s="82"/>
      <c r="BE77" s="83"/>
      <c r="BF77" s="83"/>
      <c r="BG77" s="83"/>
      <c r="BH77" s="83"/>
      <c r="BI77" s="83"/>
      <c r="BJ77" s="83"/>
      <c r="BK77" s="83"/>
      <c r="BL77" s="83"/>
    </row>
    <row r="78" spans="1:64" ht="51" customHeight="1" x14ac:dyDescent="0.2">
      <c r="A78" s="52">
        <v>0</v>
      </c>
      <c r="B78" s="52"/>
      <c r="C78" s="52"/>
      <c r="D78" s="52"/>
      <c r="E78" s="52"/>
      <c r="F78" s="52"/>
      <c r="G78" s="53" t="s">
        <v>86</v>
      </c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9"/>
      <c r="Z78" s="63" t="s">
        <v>50</v>
      </c>
      <c r="AA78" s="63"/>
      <c r="AB78" s="63"/>
      <c r="AC78" s="63"/>
      <c r="AD78" s="63"/>
      <c r="AE78" s="64" t="s">
        <v>82</v>
      </c>
      <c r="AF78" s="65"/>
      <c r="AG78" s="65"/>
      <c r="AH78" s="65"/>
      <c r="AI78" s="65"/>
      <c r="AJ78" s="65"/>
      <c r="AK78" s="65"/>
      <c r="AL78" s="65"/>
      <c r="AM78" s="65"/>
      <c r="AN78" s="66"/>
      <c r="AO78" s="67"/>
      <c r="AP78" s="67"/>
      <c r="AQ78" s="67"/>
      <c r="AR78" s="67"/>
      <c r="AS78" s="67"/>
      <c r="AT78" s="67"/>
      <c r="AU78" s="67"/>
      <c r="AV78" s="67"/>
      <c r="AW78" s="81">
        <v>1</v>
      </c>
      <c r="AX78" s="81"/>
      <c r="AY78" s="81"/>
      <c r="AZ78" s="81"/>
      <c r="BA78" s="81"/>
      <c r="BB78" s="81"/>
      <c r="BC78" s="81"/>
      <c r="BD78" s="81"/>
      <c r="BE78" s="51">
        <f>AO78+AW78</f>
        <v>1</v>
      </c>
      <c r="BF78" s="51"/>
      <c r="BG78" s="51"/>
      <c r="BH78" s="51"/>
      <c r="BI78" s="51"/>
      <c r="BJ78" s="51"/>
      <c r="BK78" s="51"/>
      <c r="BL78" s="51"/>
    </row>
    <row r="79" spans="1:64" ht="18.95" customHeight="1" x14ac:dyDescent="0.2">
      <c r="A79" s="68">
        <v>0</v>
      </c>
      <c r="B79" s="68"/>
      <c r="C79" s="68"/>
      <c r="D79" s="68"/>
      <c r="E79" s="68"/>
      <c r="F79" s="68"/>
      <c r="G79" s="69" t="s">
        <v>52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1"/>
      <c r="Z79" s="72"/>
      <c r="AA79" s="72"/>
      <c r="AB79" s="72"/>
      <c r="AC79" s="72"/>
      <c r="AD79" s="72"/>
      <c r="AE79" s="73"/>
      <c r="AF79" s="74"/>
      <c r="AG79" s="74"/>
      <c r="AH79" s="74"/>
      <c r="AI79" s="74"/>
      <c r="AJ79" s="74"/>
      <c r="AK79" s="74"/>
      <c r="AL79" s="74"/>
      <c r="AM79" s="74"/>
      <c r="AN79" s="75"/>
      <c r="AO79" s="76"/>
      <c r="AP79" s="76"/>
      <c r="AQ79" s="76"/>
      <c r="AR79" s="76"/>
      <c r="AS79" s="76"/>
      <c r="AT79" s="76"/>
      <c r="AU79" s="76"/>
      <c r="AV79" s="76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</row>
    <row r="80" spans="1:64" ht="36" customHeight="1" x14ac:dyDescent="0.2">
      <c r="A80" s="52">
        <v>0</v>
      </c>
      <c r="B80" s="52"/>
      <c r="C80" s="52"/>
      <c r="D80" s="52"/>
      <c r="E80" s="52"/>
      <c r="F80" s="52"/>
      <c r="G80" s="53" t="s">
        <v>87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9"/>
      <c r="Z80" s="63" t="s">
        <v>49</v>
      </c>
      <c r="AA80" s="63"/>
      <c r="AB80" s="63"/>
      <c r="AC80" s="63"/>
      <c r="AD80" s="63"/>
      <c r="AE80" s="64" t="s">
        <v>60</v>
      </c>
      <c r="AF80" s="65"/>
      <c r="AG80" s="65"/>
      <c r="AH80" s="65"/>
      <c r="AI80" s="65"/>
      <c r="AJ80" s="65"/>
      <c r="AK80" s="65"/>
      <c r="AL80" s="65"/>
      <c r="AM80" s="65"/>
      <c r="AN80" s="66"/>
      <c r="AO80" s="80"/>
      <c r="AP80" s="80"/>
      <c r="AQ80" s="80"/>
      <c r="AR80" s="80"/>
      <c r="AS80" s="80"/>
      <c r="AT80" s="80"/>
      <c r="AU80" s="80"/>
      <c r="AV80" s="80"/>
      <c r="AW80" s="59">
        <f>AW75/AW78</f>
        <v>2423285</v>
      </c>
      <c r="AX80" s="59"/>
      <c r="AY80" s="59"/>
      <c r="AZ80" s="59"/>
      <c r="BA80" s="59"/>
      <c r="BB80" s="59"/>
      <c r="BC80" s="59"/>
      <c r="BD80" s="59"/>
      <c r="BE80" s="59">
        <f>AO80+AW80</f>
        <v>2423285</v>
      </c>
      <c r="BF80" s="59"/>
      <c r="BG80" s="59"/>
      <c r="BH80" s="59"/>
      <c r="BI80" s="59"/>
      <c r="BJ80" s="59"/>
      <c r="BK80" s="59"/>
      <c r="BL80" s="59"/>
    </row>
    <row r="81" spans="1:64" ht="18.95" customHeight="1" x14ac:dyDescent="0.2">
      <c r="A81" s="68">
        <v>0</v>
      </c>
      <c r="B81" s="68"/>
      <c r="C81" s="68"/>
      <c r="D81" s="68"/>
      <c r="E81" s="68"/>
      <c r="F81" s="68"/>
      <c r="G81" s="69" t="s">
        <v>53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1"/>
      <c r="Z81" s="72"/>
      <c r="AA81" s="72"/>
      <c r="AB81" s="72"/>
      <c r="AC81" s="72"/>
      <c r="AD81" s="72"/>
      <c r="AE81" s="73"/>
      <c r="AF81" s="74"/>
      <c r="AG81" s="74"/>
      <c r="AH81" s="74"/>
      <c r="AI81" s="74"/>
      <c r="AJ81" s="74"/>
      <c r="AK81" s="74"/>
      <c r="AL81" s="74"/>
      <c r="AM81" s="74"/>
      <c r="AN81" s="75"/>
      <c r="AO81" s="76"/>
      <c r="AP81" s="76"/>
      <c r="AQ81" s="76"/>
      <c r="AR81" s="76"/>
      <c r="AS81" s="76"/>
      <c r="AT81" s="76"/>
      <c r="AU81" s="76"/>
      <c r="AV81" s="76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</row>
    <row r="82" spans="1:64" ht="54" customHeight="1" x14ac:dyDescent="0.2">
      <c r="A82" s="52">
        <v>0</v>
      </c>
      <c r="B82" s="52"/>
      <c r="C82" s="52"/>
      <c r="D82" s="52"/>
      <c r="E82" s="52"/>
      <c r="F82" s="52"/>
      <c r="G82" s="60" t="s">
        <v>83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2"/>
      <c r="Z82" s="63" t="s">
        <v>54</v>
      </c>
      <c r="AA82" s="63"/>
      <c r="AB82" s="63"/>
      <c r="AC82" s="63"/>
      <c r="AD82" s="63"/>
      <c r="AE82" s="64" t="s">
        <v>60</v>
      </c>
      <c r="AF82" s="65"/>
      <c r="AG82" s="65"/>
      <c r="AH82" s="65"/>
      <c r="AI82" s="65"/>
      <c r="AJ82" s="65"/>
      <c r="AK82" s="65"/>
      <c r="AL82" s="65"/>
      <c r="AM82" s="65"/>
      <c r="AN82" s="66"/>
      <c r="AO82" s="67"/>
      <c r="AP82" s="67"/>
      <c r="AQ82" s="67"/>
      <c r="AR82" s="67"/>
      <c r="AS82" s="67"/>
      <c r="AT82" s="67"/>
      <c r="AU82" s="67"/>
      <c r="AV82" s="67"/>
      <c r="AW82" s="51">
        <f>AW78/AW76*100</f>
        <v>100</v>
      </c>
      <c r="AX82" s="51"/>
      <c r="AY82" s="51"/>
      <c r="AZ82" s="51"/>
      <c r="BA82" s="51"/>
      <c r="BB82" s="51"/>
      <c r="BC82" s="51"/>
      <c r="BD82" s="51"/>
      <c r="BE82" s="51">
        <f>AO82+AW82</f>
        <v>100</v>
      </c>
      <c r="BF82" s="51"/>
      <c r="BG82" s="51"/>
      <c r="BH82" s="51"/>
      <c r="BI82" s="51"/>
      <c r="BJ82" s="51"/>
      <c r="BK82" s="51"/>
      <c r="BL82" s="51"/>
    </row>
    <row r="83" spans="1:64" ht="15.75" customHeight="1" x14ac:dyDescent="0.2"/>
    <row r="84" spans="1:64" ht="15.75" customHeight="1" x14ac:dyDescent="0.2"/>
    <row r="85" spans="1:64" ht="31.5" customHeight="1" x14ac:dyDescent="0.25">
      <c r="A85" s="104" t="s">
        <v>91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48"/>
      <c r="X85" s="48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8"/>
      <c r="AM85" s="48"/>
      <c r="AN85" s="42"/>
      <c r="AO85" s="103" t="s">
        <v>92</v>
      </c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</row>
    <row r="86" spans="1:64" ht="19.5" customHeight="1" x14ac:dyDescent="0.2">
      <c r="W86" s="101" t="s">
        <v>5</v>
      </c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O86" s="101" t="s">
        <v>35</v>
      </c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64" ht="15.75" customHeight="1" x14ac:dyDescent="0.2">
      <c r="A87" s="105" t="s">
        <v>3</v>
      </c>
      <c r="B87" s="105"/>
      <c r="C87" s="105"/>
      <c r="D87" s="105"/>
      <c r="E87" s="105"/>
      <c r="F87" s="105"/>
    </row>
    <row r="88" spans="1:64" ht="15.75" customHeight="1" x14ac:dyDescent="0.25">
      <c r="A88" s="102" t="s">
        <v>56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</row>
    <row r="89" spans="1:64" ht="15.75" customHeight="1" x14ac:dyDescent="0.2">
      <c r="A89" s="34" t="s">
        <v>31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</row>
    <row r="90" spans="1:64" ht="3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</row>
    <row r="91" spans="1:64" ht="28.5" customHeight="1" x14ac:dyDescent="0.25">
      <c r="A91" s="104" t="s">
        <v>78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2"/>
      <c r="AO91" s="103" t="s">
        <v>79</v>
      </c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</row>
    <row r="92" spans="1:64" x14ac:dyDescent="0.2">
      <c r="W92" s="101" t="s">
        <v>5</v>
      </c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O92" s="101" t="s">
        <v>35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ht="16.5" customHeight="1" x14ac:dyDescent="0.25">
      <c r="A93" s="114">
        <f>AO7</f>
        <v>45848</v>
      </c>
      <c r="B93" s="114"/>
      <c r="C93" s="114"/>
      <c r="D93" s="114"/>
      <c r="E93" s="114"/>
      <c r="F93" s="114"/>
      <c r="G93" s="114"/>
      <c r="H93" s="114"/>
    </row>
    <row r="94" spans="1:64" ht="16.5" customHeight="1" x14ac:dyDescent="0.2">
      <c r="A94" s="113" t="s">
        <v>29</v>
      </c>
      <c r="B94" s="113"/>
      <c r="C94" s="113"/>
      <c r="D94" s="113"/>
      <c r="E94" s="113"/>
      <c r="F94" s="113"/>
      <c r="G94" s="113"/>
      <c r="H94" s="113"/>
      <c r="I94" s="10"/>
      <c r="J94" s="10"/>
      <c r="K94" s="10"/>
      <c r="L94" s="10"/>
      <c r="M94" s="10"/>
      <c r="N94" s="10"/>
      <c r="O94" s="10"/>
      <c r="P94" s="10"/>
      <c r="Q94" s="10"/>
    </row>
    <row r="95" spans="1:64" ht="15.75" customHeight="1" x14ac:dyDescent="0.2">
      <c r="A95" s="1" t="s">
        <v>30</v>
      </c>
    </row>
  </sheetData>
  <mergeCells count="272">
    <mergeCell ref="A40:F40"/>
    <mergeCell ref="BE70:BL70"/>
    <mergeCell ref="A69:F69"/>
    <mergeCell ref="G69:Y69"/>
    <mergeCell ref="BE71:BL71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BE69:BL69"/>
    <mergeCell ref="AW67:BD67"/>
    <mergeCell ref="Z69:AD69"/>
    <mergeCell ref="AE69:AN69"/>
    <mergeCell ref="AO69:AV69"/>
    <mergeCell ref="AW69:BD69"/>
    <mergeCell ref="BE67:BL67"/>
    <mergeCell ref="BE66:BL66"/>
    <mergeCell ref="A65:F65"/>
    <mergeCell ref="G65:Y65"/>
    <mergeCell ref="AW68:BD68"/>
    <mergeCell ref="BE68:BL68"/>
    <mergeCell ref="A67:F67"/>
    <mergeCell ref="G67:Y67"/>
    <mergeCell ref="Z67:AD67"/>
    <mergeCell ref="AE67:AN67"/>
    <mergeCell ref="AO67:AV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AW63:BD63"/>
    <mergeCell ref="BE63:BL63"/>
    <mergeCell ref="BE64:BL64"/>
    <mergeCell ref="BE65:BL65"/>
    <mergeCell ref="A64:F64"/>
    <mergeCell ref="G64:Y64"/>
    <mergeCell ref="Z64:AD64"/>
    <mergeCell ref="AE64:AN64"/>
    <mergeCell ref="AO64:AV64"/>
    <mergeCell ref="AW64:BD64"/>
    <mergeCell ref="AK46:AR46"/>
    <mergeCell ref="BE62:BL62"/>
    <mergeCell ref="A63:F63"/>
    <mergeCell ref="G63:Y63"/>
    <mergeCell ref="Z63:AD63"/>
    <mergeCell ref="AE63:AN63"/>
    <mergeCell ref="AO63:AV63"/>
    <mergeCell ref="A56:C56"/>
    <mergeCell ref="D56:AA56"/>
    <mergeCell ref="AK48:AR48"/>
    <mergeCell ref="BE20:BL20"/>
    <mergeCell ref="BE19:BL19"/>
    <mergeCell ref="A41:AZ41"/>
    <mergeCell ref="AC43:AJ44"/>
    <mergeCell ref="A62:F62"/>
    <mergeCell ref="G62:AN62"/>
    <mergeCell ref="AO62:AV62"/>
    <mergeCell ref="AW62:BD62"/>
    <mergeCell ref="A46:C46"/>
    <mergeCell ref="D46:AB46"/>
    <mergeCell ref="AW7:BF7"/>
    <mergeCell ref="N14:AS14"/>
    <mergeCell ref="AU14:BB14"/>
    <mergeCell ref="A11:BL11"/>
    <mergeCell ref="AO7:AU7"/>
    <mergeCell ref="B16:L16"/>
    <mergeCell ref="AK19:BC19"/>
    <mergeCell ref="AK20:BC20"/>
    <mergeCell ref="AA20:AI20"/>
    <mergeCell ref="B19:L19"/>
    <mergeCell ref="N19:Y19"/>
    <mergeCell ref="AA19:AI19"/>
    <mergeCell ref="B20:L20"/>
    <mergeCell ref="N20:Y20"/>
    <mergeCell ref="N17:AS17"/>
    <mergeCell ref="AU17:BB17"/>
    <mergeCell ref="AU13:BB13"/>
    <mergeCell ref="AU16:BB16"/>
    <mergeCell ref="B13:L13"/>
    <mergeCell ref="B14:L14"/>
    <mergeCell ref="N13:AS13"/>
    <mergeCell ref="N16:AS16"/>
    <mergeCell ref="B17:L17"/>
    <mergeCell ref="G38:BL38"/>
    <mergeCell ref="A38:F38"/>
    <mergeCell ref="A33:BL33"/>
    <mergeCell ref="AC45:AJ45"/>
    <mergeCell ref="AS43:AZ44"/>
    <mergeCell ref="D43:AB44"/>
    <mergeCell ref="A43:C44"/>
    <mergeCell ref="G37:BL37"/>
    <mergeCell ref="A39:F39"/>
    <mergeCell ref="G39:BL39"/>
    <mergeCell ref="D45:AB45"/>
    <mergeCell ref="A45:C45"/>
    <mergeCell ref="AR54:AY54"/>
    <mergeCell ref="AB56:AI56"/>
    <mergeCell ref="A51:AY51"/>
    <mergeCell ref="AJ55:AQ55"/>
    <mergeCell ref="AR55:AY55"/>
    <mergeCell ref="A54:C54"/>
    <mergeCell ref="AJ56:AQ56"/>
    <mergeCell ref="AR56:AY56"/>
    <mergeCell ref="AO1:BL1"/>
    <mergeCell ref="A50:BL50"/>
    <mergeCell ref="U22:AD22"/>
    <mergeCell ref="AE22:AR22"/>
    <mergeCell ref="G29:BL29"/>
    <mergeCell ref="AS45:AZ45"/>
    <mergeCell ref="AO2:BL2"/>
    <mergeCell ref="A25:BL25"/>
    <mergeCell ref="A26:BL26"/>
    <mergeCell ref="A28:BL28"/>
    <mergeCell ref="AO6:BF6"/>
    <mergeCell ref="AO4:BL4"/>
    <mergeCell ref="AO5:BL5"/>
    <mergeCell ref="A55:C55"/>
    <mergeCell ref="D55:AA55"/>
    <mergeCell ref="AB55:AI55"/>
    <mergeCell ref="A10:BL10"/>
    <mergeCell ref="I23:S23"/>
    <mergeCell ref="AK45:AR45"/>
    <mergeCell ref="AK43:AR44"/>
    <mergeCell ref="AO3:BL3"/>
    <mergeCell ref="A31:F31"/>
    <mergeCell ref="G31:BL31"/>
    <mergeCell ref="A22:T22"/>
    <mergeCell ref="AS22:BC22"/>
    <mergeCell ref="BD22:BL22"/>
    <mergeCell ref="T23:W23"/>
    <mergeCell ref="A23:H23"/>
    <mergeCell ref="A30:F30"/>
    <mergeCell ref="G30:BL30"/>
    <mergeCell ref="A36:BL36"/>
    <mergeCell ref="A37:F37"/>
    <mergeCell ref="A29:F29"/>
    <mergeCell ref="A34:BL34"/>
    <mergeCell ref="A94:H94"/>
    <mergeCell ref="A93:H93"/>
    <mergeCell ref="A91:V91"/>
    <mergeCell ref="AO92:BG92"/>
    <mergeCell ref="AO86:BG86"/>
    <mergeCell ref="AR52:AY53"/>
    <mergeCell ref="AE61:AN61"/>
    <mergeCell ref="BE60:BL60"/>
    <mergeCell ref="A52:C53"/>
    <mergeCell ref="D54:AA54"/>
    <mergeCell ref="AB54:AI54"/>
    <mergeCell ref="D52:AA53"/>
    <mergeCell ref="AB52:AI53"/>
    <mergeCell ref="AJ52:AQ53"/>
    <mergeCell ref="AJ54:AQ54"/>
    <mergeCell ref="W92:AM92"/>
    <mergeCell ref="A88:V88"/>
    <mergeCell ref="AO91:BG91"/>
    <mergeCell ref="W86:AM86"/>
    <mergeCell ref="A85:V85"/>
    <mergeCell ref="AO85:BG85"/>
    <mergeCell ref="A87:F87"/>
    <mergeCell ref="BE61:BL61"/>
    <mergeCell ref="AW60:BD60"/>
    <mergeCell ref="AW61:BD61"/>
    <mergeCell ref="AS48:AZ48"/>
    <mergeCell ref="A48:C48"/>
    <mergeCell ref="D48:AB48"/>
    <mergeCell ref="AC48:AJ48"/>
    <mergeCell ref="G61:Y61"/>
    <mergeCell ref="Z61:AD61"/>
    <mergeCell ref="A58:BL58"/>
    <mergeCell ref="AS46:AZ46"/>
    <mergeCell ref="A42:AZ42"/>
    <mergeCell ref="AC46:AJ46"/>
    <mergeCell ref="AO61:AV61"/>
    <mergeCell ref="AE60:AN60"/>
    <mergeCell ref="AO60:AV60"/>
    <mergeCell ref="A61:F61"/>
    <mergeCell ref="A60:F60"/>
    <mergeCell ref="G60:Y60"/>
    <mergeCell ref="Z60:AD60"/>
    <mergeCell ref="A73:F73"/>
    <mergeCell ref="G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BE81:BL81"/>
    <mergeCell ref="A80:F80"/>
    <mergeCell ref="G80:Y80"/>
    <mergeCell ref="Z80:AD80"/>
    <mergeCell ref="AE80:AN80"/>
    <mergeCell ref="AO80:AV80"/>
    <mergeCell ref="AW80:BD80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G40:BL40"/>
    <mergeCell ref="BE82:BL82"/>
    <mergeCell ref="A47:C47"/>
    <mergeCell ref="D47:AB47"/>
    <mergeCell ref="AC47:AJ47"/>
    <mergeCell ref="AK47:AR47"/>
    <mergeCell ref="AS47:AZ47"/>
    <mergeCell ref="A82:F82"/>
    <mergeCell ref="G82:Y82"/>
    <mergeCell ref="Z82:AD82"/>
  </mergeCells>
  <phoneticPr fontId="0" type="noConversion"/>
  <conditionalFormatting sqref="A63:F82">
    <cfRule type="cellIs" dxfId="4" priority="18" stopIfTrue="1" operator="equal">
      <formula>0</formula>
    </cfRule>
  </conditionalFormatting>
  <conditionalFormatting sqref="H63:L64 H68:L70 H66:L66 H74:L75 H79:L81 H77:L77 G63:G81">
    <cfRule type="cellIs" dxfId="3" priority="29" stopIfTrue="1" operator="equal">
      <formula>#REF!</formula>
    </cfRule>
  </conditionalFormatting>
  <conditionalFormatting sqref="D48:I48">
    <cfRule type="cellIs" dxfId="2" priority="30" stopIfTrue="1" operator="equal">
      <formula>#REF!</formula>
    </cfRule>
  </conditionalFormatting>
  <conditionalFormatting sqref="D46:D47">
    <cfRule type="cellIs" dxfId="1" priority="31" stopIfTrue="1" operator="equal">
      <formula>$D45</formula>
    </cfRule>
  </conditionalFormatting>
  <conditionalFormatting sqref="D47">
    <cfRule type="cellIs" dxfId="0" priority="1" stopIfTrue="1" operator="equal">
      <formula>$D46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2" manualBreakCount="2">
    <brk id="40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1216030</vt:lpstr>
      <vt:lpstr>'1216030'!Область_друку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2025-07-03T11:30:12Z</cp:lastPrinted>
  <dcterms:created xsi:type="dcterms:W3CDTF">2016-08-15T09:54:21Z</dcterms:created>
  <dcterms:modified xsi:type="dcterms:W3CDTF">2025-07-10T13:17:27Z</dcterms:modified>
</cp:coreProperties>
</file>