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0730" windowHeight="11760"/>
  </bookViews>
  <sheets>
    <sheet name="1216090" sheetId="2" r:id="rId1"/>
  </sheets>
  <definedNames>
    <definedName name="_xlnm.Print_Area" localSheetId="0">'1216090'!$A$1:$BM$95</definedName>
  </definedNames>
  <calcPr calcId="152511"/>
</workbook>
</file>

<file path=xl/calcChain.xml><?xml version="1.0" encoding="utf-8"?>
<calcChain xmlns="http://schemas.openxmlformats.org/spreadsheetml/2006/main">
  <c r="BE82" i="2" l="1"/>
  <c r="BE78" i="2"/>
  <c r="AW76" i="2"/>
  <c r="BE76" i="2" s="1"/>
  <c r="AO47" i="2"/>
  <c r="BD47" i="2" s="1"/>
  <c r="AO57" i="2"/>
  <c r="AO69" i="2"/>
  <c r="AO71" i="2" s="1"/>
  <c r="BE71" i="2" s="1"/>
  <c r="AO56" i="2"/>
  <c r="BD56" i="2" s="1"/>
  <c r="AU66" i="2"/>
  <c r="AS66" i="2"/>
  <c r="AQ66" i="2"/>
  <c r="BE73" i="2"/>
  <c r="BE68" i="2"/>
  <c r="A93" i="2"/>
  <c r="BE66" i="2"/>
  <c r="AO49" i="2"/>
  <c r="AS21" i="2" s="1"/>
  <c r="AO48" i="2"/>
  <c r="BE69" i="2" l="1"/>
  <c r="AW57" i="2"/>
  <c r="AW48" i="2"/>
  <c r="AO58" i="2"/>
  <c r="AW80" i="2"/>
  <c r="BE80" i="2" s="1"/>
  <c r="AW49" i="2" l="1"/>
  <c r="BD48" i="2"/>
  <c r="AW58" i="2"/>
  <c r="BD58" i="2" s="1"/>
  <c r="BD57" i="2"/>
  <c r="I22" i="2" l="1"/>
  <c r="U21" i="2" s="1"/>
  <c r="BD49" i="2"/>
</calcChain>
</file>

<file path=xl/sharedStrings.xml><?xml version="1.0" encoding="utf-8"?>
<sst xmlns="http://schemas.openxmlformats.org/spreadsheetml/2006/main" count="130" uniqueCount="98">
  <si>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</si>
  <si>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</si>
  <si>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</si>
  <si>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</si>
  <si>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</si>
  <si>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</si>
  <si>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</si>
  <si>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</si>
  <si>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</si>
  <si>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</si>
  <si>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</si>
  <si>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</si>
  <si>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</si>
  <si>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</si>
  <si>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</si>
  <si>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</si>
  <si>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</si>
  <si>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</si>
  <si>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</si>
  <si>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</si>
  <si>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</si>
  <si>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</si>
  <si>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</si>
  <si>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</si>
  <si>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</si>
  <si>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</si>
  <si>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</si>
  <si>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</si>
  <si>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</si>
  <si>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</si>
  <si>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</si>
  <si>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</si>
  <si>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</si>
  <si>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</si>
  <si>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</si>
  <si>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</si>
  <si>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</si>
  <si>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</si>
  <si>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</si>
  <si>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</si>
  <si>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</si>
  <si>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</si>
  <si>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</si>
  <si>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</si>
  <si>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</si>
  <si>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</si>
  <si>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</si>
  <si>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</si>
  <si>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</si>
  <si>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</si>
  <si>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</si>
  <si>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</si>
  <si>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</si>
  <si>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</si>
  <si>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</si>
  <si>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</si>
  <si>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</si>
  <si>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</si>
  <si>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</si>
  <si>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</si>
  <si>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</si>
  <si>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</si>
  <si>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</si>
  <si>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</si>
  <si>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Начальник фінансового управління</t>
  </si>
  <si>
    <t>Сергій ЯМЧУК</t>
  </si>
  <si>
    <t>6090</t>
  </si>
  <si>
    <t>Інша діяльність у сфері житлово-комунального господарства</t>
  </si>
  <si>
    <t>0640</t>
  </si>
  <si>
    <t>1216090</t>
  </si>
  <si>
    <t xml:space="preserve">Задоволення нагальних житлових потреб внутрішньо переміщених осіб </t>
  </si>
  <si>
    <t>Заступник директора департаменту інфраструктури міста - начальник управління житлової політики і майна</t>
  </si>
  <si>
    <t xml:space="preserve">Наталія ВІТКОВСЬКА </t>
  </si>
  <si>
    <t>розрахунок</t>
  </si>
  <si>
    <t>обсяг видатків на відшкодування витрат КП УМК для забезпечення належних умов проживання та організації побуту ВПО в гуртожитках</t>
  </si>
  <si>
    <t>чол.</t>
  </si>
  <si>
    <t xml:space="preserve">кількість УМК, яким планується здійснювати відшкодування витрат </t>
  </si>
  <si>
    <t>кількість ВПО, які проживають в гуртожитках</t>
  </si>
  <si>
    <t>довідки</t>
  </si>
  <si>
    <t>забезпечення належних умов для проживання та організації побуту ВПО в гуртожитках</t>
  </si>
  <si>
    <t xml:space="preserve">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</si>
  <si>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>бюджетної програми місцевого бюджету на 2025  рік</t>
  </si>
  <si>
    <t xml:space="preserve">Завдання 1. 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</si>
  <si>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Завдання 1. Відшкодування витрат 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</si>
  <si>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середньомісячні витрати на 1 ВПО </t>
  </si>
  <si>
    <t>Забезпечення належних умов проживання внутрішньо переміщених осіб в період воєнного стану</t>
  </si>
  <si>
    <t>Програма 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2023-2027 роки</t>
  </si>
  <si>
    <t>лист-звернення</t>
  </si>
  <si>
    <t>Підтримка громад у відновленні та відбудові об'єктів цивільної та критичної інраструктури громад України до стану, що дозволяє забезпечити повернення в регіон внутрішньо переміщених осіб та біженців</t>
  </si>
  <si>
    <t>обсяг видатків на капітальний ремонт житлового будинку</t>
  </si>
  <si>
    <t>кількість житлових будинків, які необхідно та планується відремонтувати</t>
  </si>
  <si>
    <t>витрати на ремонт 1 житлового будинку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</si>
  <si>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 Програма 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2023-2027 роки, рішення сесії Хмельницької міської ради від 11.12.2024 року № 9 «Про бюджет Хмельницької міської територіальної громади на 2024 рік»,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</si>
  <si>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Завдання 2. Капітальний ремонт житлового будинку</t>
  </si>
  <si>
    <t xml:space="preserve">згідно кошторису </t>
  </si>
  <si>
    <t>Капітальний ремонт житлового будинку</t>
  </si>
  <si>
    <t>відсоток передбачених коштів на капітальний ремонт житлового будинку відповідно до зведеного кошторису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</si>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</sst>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9" fillId="0" borderId="0" xfId="0" applyFont="1"/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4" fontId="1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5"/>
  <sheetViews>
    <sheetView tabSelected="1" view="pageBreakPreview" zoomScaleNormal="100" zoomScaleSheetLayoutView="100" workbookViewId="0">
      <selection activeCell="BF12" sqref="BF12"/>
    </sheetView>
  </sheetViews>
  <sheetFormatPr defaultRowHeight="12.75" x14ac:dyDescent="0.2"/>
  <cols>
    <col min="1" max="12" width="2.85546875" style="1" customWidth="1"/>
    <col min="13" max="13" width="3.85546875" style="1" customWidth="1"/>
    <col min="14" max="15" width="2.85546875" style="1" customWidth="1"/>
    <col min="16" max="16" width="3.5703125" style="1" customWidth="1"/>
    <col min="17" max="21" width="2.85546875" style="1" customWidth="1"/>
    <col min="22" max="22" width="4.28515625" style="1" customWidth="1"/>
    <col min="23" max="23" width="3.570312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20" t="s">
        <v>19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customHeight="1" x14ac:dyDescent="0.25">
      <c r="AO3" s="103" t="s">
        <v>60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26.25" customHeight="1" x14ac:dyDescent="0.25">
      <c r="AO4" s="117" t="s">
        <v>58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7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4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5.75" customHeight="1" x14ac:dyDescent="0.25">
      <c r="AO7" s="128">
        <v>45761</v>
      </c>
      <c r="AP7" s="129"/>
      <c r="AQ7" s="129"/>
      <c r="AR7" s="129"/>
      <c r="AS7" s="129"/>
      <c r="AT7" s="129"/>
      <c r="AU7" s="129"/>
      <c r="AV7" s="1" t="s">
        <v>46</v>
      </c>
      <c r="AW7" s="127" t="s">
        <v>97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109" t="s">
        <v>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</row>
    <row r="10" spans="1:77" ht="15.75" customHeight="1" x14ac:dyDescent="0.2">
      <c r="A10" s="109" t="s">
        <v>81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8" customHeight="1" x14ac:dyDescent="0.2">
      <c r="A12" s="32" t="s">
        <v>36</v>
      </c>
      <c r="B12" s="130" t="s">
        <v>55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9"/>
      <c r="N12" s="119" t="s">
        <v>58</v>
      </c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20"/>
      <c r="AU12" s="112">
        <v>26381695</v>
      </c>
      <c r="AV12" s="113"/>
      <c r="AW12" s="113"/>
      <c r="AX12" s="113"/>
      <c r="AY12" s="113"/>
      <c r="AZ12" s="113"/>
      <c r="BA12" s="113"/>
      <c r="BB12" s="113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33"/>
      <c r="B13" s="111" t="s">
        <v>39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8"/>
      <c r="N13" s="115" t="s">
        <v>45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8"/>
      <c r="AU13" s="111" t="s">
        <v>38</v>
      </c>
      <c r="AV13" s="111"/>
      <c r="AW13" s="111"/>
      <c r="AX13" s="111"/>
      <c r="AY13" s="111"/>
      <c r="AZ13" s="111"/>
      <c r="BA13" s="111"/>
      <c r="BB13" s="111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6" customHeight="1" x14ac:dyDescent="0.2">
      <c r="A14" s="34"/>
      <c r="BE14" s="15"/>
      <c r="BF14" s="15"/>
      <c r="BG14" s="15"/>
      <c r="BH14" s="15"/>
      <c r="BI14" s="15"/>
      <c r="BJ14" s="15"/>
      <c r="BK14" s="15"/>
      <c r="BL14" s="15"/>
    </row>
    <row r="15" spans="1:77" customFormat="1" ht="18.75" customHeight="1" x14ac:dyDescent="0.2">
      <c r="A15" s="35" t="s">
        <v>4</v>
      </c>
      <c r="B15" s="130" t="s">
        <v>57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9"/>
      <c r="N15" s="119" t="s">
        <v>58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20"/>
      <c r="AU15" s="112">
        <v>26381695</v>
      </c>
      <c r="AV15" s="113"/>
      <c r="AW15" s="113"/>
      <c r="AX15" s="113"/>
      <c r="AY15" s="113"/>
      <c r="AZ15" s="113"/>
      <c r="BA15" s="113"/>
      <c r="BB15" s="113"/>
      <c r="BC15" s="12"/>
      <c r="BD15" s="12"/>
      <c r="BE15" s="12"/>
      <c r="BF15" s="12"/>
      <c r="BG15" s="12"/>
      <c r="BH15" s="12"/>
      <c r="BI15" s="12"/>
      <c r="BJ15" s="12"/>
      <c r="BK15" s="12"/>
      <c r="BL15" s="13"/>
      <c r="BM15" s="16"/>
      <c r="BN15" s="16"/>
      <c r="BO15" s="16"/>
      <c r="BP15" s="12"/>
      <c r="BQ15" s="12"/>
      <c r="BR15" s="12"/>
      <c r="BS15" s="12"/>
      <c r="BT15" s="12"/>
      <c r="BU15" s="12"/>
      <c r="BV15" s="12"/>
      <c r="BW15" s="12"/>
    </row>
    <row r="16" spans="1:77" customFormat="1" ht="24" customHeight="1" x14ac:dyDescent="0.2">
      <c r="A16" s="10"/>
      <c r="B16" s="111" t="s">
        <v>39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8"/>
      <c r="N16" s="115" t="s">
        <v>44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8"/>
      <c r="AU16" s="111" t="s">
        <v>38</v>
      </c>
      <c r="AV16" s="111"/>
      <c r="AW16" s="111"/>
      <c r="AX16" s="111"/>
      <c r="AY16" s="111"/>
      <c r="AZ16" s="111"/>
      <c r="BA16" s="111"/>
      <c r="BB16" s="111"/>
      <c r="BC16" s="14"/>
      <c r="BD16" s="14"/>
      <c r="BE16" s="14"/>
      <c r="BF16" s="14"/>
      <c r="BG16" s="14"/>
      <c r="BH16" s="14"/>
      <c r="BI16" s="14"/>
      <c r="BJ16" s="14"/>
      <c r="BK16" s="17"/>
      <c r="BL16" s="14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6.75" customHeight="1" x14ac:dyDescent="0.2">
      <c r="A17" s="34"/>
    </row>
    <row r="18" spans="1:79" customFormat="1" ht="27" customHeight="1" x14ac:dyDescent="0.2">
      <c r="A18" s="32" t="s">
        <v>37</v>
      </c>
      <c r="B18" s="112" t="s">
        <v>69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26"/>
      <c r="N18" s="112" t="s">
        <v>66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25"/>
      <c r="AA18" s="112" t="s">
        <v>68</v>
      </c>
      <c r="AB18" s="113"/>
      <c r="AC18" s="113"/>
      <c r="AD18" s="113"/>
      <c r="AE18" s="113"/>
      <c r="AF18" s="113"/>
      <c r="AG18" s="113"/>
      <c r="AH18" s="113"/>
      <c r="AI18" s="113"/>
      <c r="AJ18" s="25"/>
      <c r="AK18" s="112" t="s">
        <v>67</v>
      </c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25"/>
      <c r="BE18" s="112" t="s">
        <v>63</v>
      </c>
      <c r="BF18" s="113"/>
      <c r="BG18" s="113"/>
      <c r="BH18" s="113"/>
      <c r="BI18" s="113"/>
      <c r="BJ18" s="113"/>
      <c r="BK18" s="113"/>
      <c r="BL18" s="113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customFormat="1" ht="25.5" customHeight="1" x14ac:dyDescent="0.2">
      <c r="B19" s="111" t="s">
        <v>39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1" t="s">
        <v>40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4"/>
      <c r="AA19" s="126" t="s">
        <v>41</v>
      </c>
      <c r="AB19" s="126"/>
      <c r="AC19" s="126"/>
      <c r="AD19" s="126"/>
      <c r="AE19" s="126"/>
      <c r="AF19" s="126"/>
      <c r="AG19" s="126"/>
      <c r="AH19" s="126"/>
      <c r="AI19" s="126"/>
      <c r="AJ19" s="14"/>
      <c r="AK19" s="125" t="s">
        <v>42</v>
      </c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4"/>
      <c r="BE19" s="111" t="s">
        <v>43</v>
      </c>
      <c r="BF19" s="111"/>
      <c r="BG19" s="111"/>
      <c r="BH19" s="111"/>
      <c r="BI19" s="111"/>
      <c r="BJ19" s="111"/>
      <c r="BK19" s="111"/>
      <c r="BL19" s="111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107" t="s">
        <v>33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8">
        <f>AS21+I22</f>
        <v>3045300</v>
      </c>
      <c r="V21" s="108"/>
      <c r="W21" s="108"/>
      <c r="X21" s="108"/>
      <c r="Y21" s="108"/>
      <c r="Z21" s="108"/>
      <c r="AA21" s="108"/>
      <c r="AB21" s="108"/>
      <c r="AC21" s="108"/>
      <c r="AD21" s="108"/>
      <c r="AE21" s="122" t="s">
        <v>34</v>
      </c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08">
        <f>AO49</f>
        <v>1545300</v>
      </c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82" t="s">
        <v>10</v>
      </c>
      <c r="BE21" s="82"/>
      <c r="BF21" s="82"/>
      <c r="BG21" s="82"/>
      <c r="BH21" s="82"/>
      <c r="BI21" s="82"/>
      <c r="BJ21" s="82"/>
      <c r="BK21" s="82"/>
      <c r="BL21" s="82"/>
    </row>
    <row r="22" spans="1:79" ht="24.95" customHeight="1" x14ac:dyDescent="0.25">
      <c r="A22" s="82" t="s">
        <v>9</v>
      </c>
      <c r="B22" s="82"/>
      <c r="C22" s="82"/>
      <c r="D22" s="82"/>
      <c r="E22" s="82"/>
      <c r="F22" s="82"/>
      <c r="G22" s="82"/>
      <c r="H22" s="82"/>
      <c r="I22" s="108">
        <f>AW49</f>
        <v>1500000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82" t="s">
        <v>11</v>
      </c>
      <c r="U22" s="82"/>
      <c r="V22" s="82"/>
      <c r="W22" s="82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9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5.75" customHeight="1" x14ac:dyDescent="0.2">
      <c r="A24" s="121" t="s">
        <v>21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</row>
    <row r="25" spans="1:79" ht="82.5" customHeight="1" x14ac:dyDescent="0.2">
      <c r="A25" s="123" t="s">
        <v>92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79" ht="7.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15.75" customHeight="1" x14ac:dyDescent="0.2">
      <c r="A27" s="82" t="s">
        <v>20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</row>
    <row r="28" spans="1:79" ht="21.75" customHeight="1" x14ac:dyDescent="0.2">
      <c r="A28" s="50" t="s">
        <v>15</v>
      </c>
      <c r="B28" s="50"/>
      <c r="C28" s="50"/>
      <c r="D28" s="50"/>
      <c r="E28" s="50"/>
      <c r="F28" s="50"/>
      <c r="G28" s="79" t="s">
        <v>24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1"/>
    </row>
    <row r="29" spans="1:79" ht="17.25" customHeight="1" x14ac:dyDescent="0.2">
      <c r="A29" s="50">
        <v>1</v>
      </c>
      <c r="B29" s="50"/>
      <c r="C29" s="50"/>
      <c r="D29" s="50"/>
      <c r="E29" s="50"/>
      <c r="F29" s="50"/>
      <c r="G29" s="79">
        <v>2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8.75" customHeight="1" x14ac:dyDescent="0.2">
      <c r="A30" s="50">
        <v>1</v>
      </c>
      <c r="B30" s="50"/>
      <c r="C30" s="50"/>
      <c r="D30" s="50"/>
      <c r="E30" s="50"/>
      <c r="F30" s="50"/>
      <c r="G30" s="104" t="s">
        <v>70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  <c r="CA30" s="1" t="s">
        <v>32</v>
      </c>
    </row>
    <row r="31" spans="1:79" ht="35.25" customHeight="1" x14ac:dyDescent="0.2">
      <c r="A31" s="50">
        <v>2</v>
      </c>
      <c r="B31" s="50"/>
      <c r="C31" s="50"/>
      <c r="D31" s="50"/>
      <c r="E31" s="50"/>
      <c r="F31" s="50"/>
      <c r="G31" s="51" t="s">
        <v>88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3"/>
    </row>
    <row r="32" spans="1:79" ht="8.2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82" t="s">
        <v>22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</row>
    <row r="34" spans="1:64" ht="18" customHeight="1" x14ac:dyDescent="0.25">
      <c r="A34" s="114" t="s">
        <v>85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64" ht="6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82" t="s">
        <v>23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64" ht="20.25" customHeight="1" x14ac:dyDescent="0.2">
      <c r="A37" s="50" t="s">
        <v>15</v>
      </c>
      <c r="B37" s="50"/>
      <c r="C37" s="50"/>
      <c r="D37" s="50"/>
      <c r="E37" s="50"/>
      <c r="F37" s="50"/>
      <c r="G37" s="79" t="s">
        <v>12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1"/>
    </row>
    <row r="38" spans="1:64" ht="16.5" customHeight="1" x14ac:dyDescent="0.2">
      <c r="A38" s="50">
        <v>1</v>
      </c>
      <c r="B38" s="50"/>
      <c r="C38" s="50"/>
      <c r="D38" s="50"/>
      <c r="E38" s="50"/>
      <c r="F38" s="50"/>
      <c r="G38" s="79">
        <v>2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64" ht="33.75" customHeight="1" x14ac:dyDescent="0.2">
      <c r="A39" s="50">
        <v>1</v>
      </c>
      <c r="B39" s="50"/>
      <c r="C39" s="50"/>
      <c r="D39" s="50"/>
      <c r="E39" s="50"/>
      <c r="F39" s="50"/>
      <c r="G39" s="51" t="s">
        <v>82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</row>
    <row r="40" spans="1:64" ht="22.5" customHeight="1" x14ac:dyDescent="0.2">
      <c r="A40" s="50">
        <v>2</v>
      </c>
      <c r="B40" s="50"/>
      <c r="C40" s="50"/>
      <c r="D40" s="50"/>
      <c r="E40" s="50"/>
      <c r="F40" s="50"/>
      <c r="G40" s="51" t="s">
        <v>93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</row>
    <row r="41" spans="1:64" ht="8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64" ht="15.75" customHeight="1" x14ac:dyDescent="0.2">
      <c r="A42" s="82" t="s">
        <v>25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64" ht="7.5" customHeight="1" x14ac:dyDescent="0.2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28"/>
      <c r="BB43" s="28"/>
      <c r="BC43" s="28"/>
      <c r="BD43" s="28"/>
      <c r="BE43" s="28"/>
      <c r="BF43" s="28"/>
      <c r="BG43" s="28"/>
      <c r="BH43" s="28"/>
      <c r="BI43" s="22"/>
      <c r="BJ43" s="22"/>
      <c r="BK43" s="22"/>
      <c r="BL43" s="22"/>
    </row>
    <row r="44" spans="1:64" ht="10.5" customHeight="1" x14ac:dyDescent="0.2">
      <c r="A44" s="50" t="s">
        <v>15</v>
      </c>
      <c r="B44" s="50"/>
      <c r="C44" s="50"/>
      <c r="D44" s="50" t="s">
        <v>13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 t="s">
        <v>16</v>
      </c>
      <c r="AP44" s="50"/>
      <c r="AQ44" s="50"/>
      <c r="AR44" s="50"/>
      <c r="AS44" s="50"/>
      <c r="AT44" s="50"/>
      <c r="AU44" s="50"/>
      <c r="AV44" s="50"/>
      <c r="AW44" s="50" t="s">
        <v>17</v>
      </c>
      <c r="AX44" s="50"/>
      <c r="AY44" s="50"/>
      <c r="AZ44" s="50"/>
      <c r="BA44" s="50"/>
      <c r="BB44" s="50"/>
      <c r="BC44" s="50"/>
      <c r="BD44" s="50" t="s">
        <v>14</v>
      </c>
      <c r="BE44" s="50"/>
      <c r="BF44" s="50"/>
      <c r="BG44" s="50"/>
      <c r="BH44" s="50"/>
      <c r="BI44" s="50"/>
      <c r="BJ44" s="50"/>
      <c r="BK44" s="50"/>
      <c r="BL44" s="50"/>
    </row>
    <row r="45" spans="1:64" ht="21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</row>
    <row r="46" spans="1:64" ht="18.75" customHeight="1" x14ac:dyDescent="0.2">
      <c r="A46" s="50">
        <v>1</v>
      </c>
      <c r="B46" s="50"/>
      <c r="C46" s="50"/>
      <c r="D46" s="50">
        <v>2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>
        <v>3</v>
      </c>
      <c r="AP46" s="50"/>
      <c r="AQ46" s="50"/>
      <c r="AR46" s="50"/>
      <c r="AS46" s="50"/>
      <c r="AT46" s="50"/>
      <c r="AU46" s="50"/>
      <c r="AV46" s="50"/>
      <c r="AW46" s="50">
        <v>4</v>
      </c>
      <c r="AX46" s="50"/>
      <c r="AY46" s="50"/>
      <c r="AZ46" s="50"/>
      <c r="BA46" s="50"/>
      <c r="BB46" s="50"/>
      <c r="BC46" s="50"/>
      <c r="BD46" s="50">
        <v>5</v>
      </c>
      <c r="BE46" s="50"/>
      <c r="BF46" s="50"/>
      <c r="BG46" s="50"/>
      <c r="BH46" s="50"/>
      <c r="BI46" s="50"/>
      <c r="BJ46" s="50"/>
      <c r="BK46" s="50"/>
      <c r="BL46" s="50"/>
    </row>
    <row r="47" spans="1:64" s="2" customFormat="1" ht="54.75" customHeight="1" x14ac:dyDescent="0.2">
      <c r="A47" s="50">
        <v>1</v>
      </c>
      <c r="B47" s="50"/>
      <c r="C47" s="50"/>
      <c r="D47" s="54" t="s">
        <v>80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6"/>
      <c r="AO47" s="57">
        <f>AO66</f>
        <v>1545300</v>
      </c>
      <c r="AP47" s="57"/>
      <c r="AQ47" s="57"/>
      <c r="AR47" s="57"/>
      <c r="AS47" s="57"/>
      <c r="AT47" s="57"/>
      <c r="AU47" s="57"/>
      <c r="AV47" s="57"/>
      <c r="AW47" s="57">
        <v>0</v>
      </c>
      <c r="AX47" s="57"/>
      <c r="AY47" s="57"/>
      <c r="AZ47" s="57"/>
      <c r="BA47" s="57"/>
      <c r="BB47" s="57"/>
      <c r="BC47" s="57"/>
      <c r="BD47" s="57">
        <f>AO47+AW47</f>
        <v>1545300</v>
      </c>
      <c r="BE47" s="57"/>
      <c r="BF47" s="57"/>
      <c r="BG47" s="57"/>
      <c r="BH47" s="57"/>
      <c r="BI47" s="57"/>
      <c r="BJ47" s="57"/>
      <c r="BK47" s="57"/>
      <c r="BL47" s="57"/>
    </row>
    <row r="48" spans="1:64" s="2" customFormat="1" ht="21.75" customHeight="1" x14ac:dyDescent="0.2">
      <c r="A48" s="50">
        <v>2</v>
      </c>
      <c r="B48" s="50"/>
      <c r="C48" s="50"/>
      <c r="D48" s="54" t="s">
        <v>95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6"/>
      <c r="AO48" s="57">
        <f>AO76</f>
        <v>0</v>
      </c>
      <c r="AP48" s="57"/>
      <c r="AQ48" s="57"/>
      <c r="AR48" s="57"/>
      <c r="AS48" s="57"/>
      <c r="AT48" s="57"/>
      <c r="AU48" s="57"/>
      <c r="AV48" s="57"/>
      <c r="AW48" s="57">
        <f>AW76</f>
        <v>1500000</v>
      </c>
      <c r="AX48" s="57"/>
      <c r="AY48" s="57"/>
      <c r="AZ48" s="57"/>
      <c r="BA48" s="57"/>
      <c r="BB48" s="57"/>
      <c r="BC48" s="57"/>
      <c r="BD48" s="57">
        <f>AO48+AW48</f>
        <v>1500000</v>
      </c>
      <c r="BE48" s="57"/>
      <c r="BF48" s="57"/>
      <c r="BG48" s="57"/>
      <c r="BH48" s="57"/>
      <c r="BI48" s="57"/>
      <c r="BJ48" s="57"/>
      <c r="BK48" s="57"/>
      <c r="BL48" s="57"/>
    </row>
    <row r="49" spans="1:79" s="2" customFormat="1" ht="23.25" customHeight="1" x14ac:dyDescent="0.2">
      <c r="A49" s="60"/>
      <c r="B49" s="60"/>
      <c r="C49" s="60"/>
      <c r="D49" s="83" t="s">
        <v>47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68">
        <f>SUM(AO47:AV48)</f>
        <v>1545300</v>
      </c>
      <c r="AP49" s="68"/>
      <c r="AQ49" s="68"/>
      <c r="AR49" s="68"/>
      <c r="AS49" s="68"/>
      <c r="AT49" s="68"/>
      <c r="AU49" s="68"/>
      <c r="AV49" s="68"/>
      <c r="AW49" s="68">
        <f>AW47+AW48</f>
        <v>1500000</v>
      </c>
      <c r="AX49" s="68"/>
      <c r="AY49" s="68"/>
      <c r="AZ49" s="68"/>
      <c r="BA49" s="68"/>
      <c r="BB49" s="68"/>
      <c r="BC49" s="68"/>
      <c r="BD49" s="68">
        <f>AO49+AW49</f>
        <v>3045300</v>
      </c>
      <c r="BE49" s="68"/>
      <c r="BF49" s="68"/>
      <c r="BG49" s="68"/>
      <c r="BH49" s="68"/>
      <c r="BI49" s="68"/>
      <c r="BJ49" s="68"/>
      <c r="BK49" s="68"/>
      <c r="BL49" s="68"/>
    </row>
    <row r="50" spans="1:79" ht="8.2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</row>
    <row r="51" spans="1:79" ht="22.5" customHeight="1" x14ac:dyDescent="0.2">
      <c r="A51" s="121" t="s">
        <v>26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</row>
    <row r="52" spans="1:79" ht="7.5" customHeight="1" x14ac:dyDescent="0.2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95" customHeight="1" x14ac:dyDescent="0.2">
      <c r="A53" s="50" t="s">
        <v>15</v>
      </c>
      <c r="B53" s="50"/>
      <c r="C53" s="50"/>
      <c r="D53" s="50" t="s">
        <v>18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 t="s">
        <v>16</v>
      </c>
      <c r="AP53" s="50"/>
      <c r="AQ53" s="50"/>
      <c r="AR53" s="50"/>
      <c r="AS53" s="50"/>
      <c r="AT53" s="50"/>
      <c r="AU53" s="50"/>
      <c r="AV53" s="50"/>
      <c r="AW53" s="50" t="s">
        <v>17</v>
      </c>
      <c r="AX53" s="50"/>
      <c r="AY53" s="50"/>
      <c r="AZ53" s="50"/>
      <c r="BA53" s="50"/>
      <c r="BB53" s="50"/>
      <c r="BC53" s="50"/>
      <c r="BD53" s="50" t="s">
        <v>14</v>
      </c>
      <c r="BE53" s="50"/>
      <c r="BF53" s="50"/>
      <c r="BG53" s="50"/>
      <c r="BH53" s="50"/>
      <c r="BI53" s="50"/>
      <c r="BJ53" s="50"/>
      <c r="BK53" s="50"/>
      <c r="BL53" s="50"/>
    </row>
    <row r="54" spans="1:79" ht="29.1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</row>
    <row r="55" spans="1:79" ht="15.75" customHeight="1" x14ac:dyDescent="0.2">
      <c r="A55" s="50">
        <v>1</v>
      </c>
      <c r="B55" s="50"/>
      <c r="C55" s="50"/>
      <c r="D55" s="50">
        <v>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>
        <v>3</v>
      </c>
      <c r="AP55" s="50"/>
      <c r="AQ55" s="50"/>
      <c r="AR55" s="50"/>
      <c r="AS55" s="50"/>
      <c r="AT55" s="50"/>
      <c r="AU55" s="50"/>
      <c r="AV55" s="50"/>
      <c r="AW55" s="50">
        <v>4</v>
      </c>
      <c r="AX55" s="50"/>
      <c r="AY55" s="50"/>
      <c r="AZ55" s="50"/>
      <c r="BA55" s="50"/>
      <c r="BB55" s="50"/>
      <c r="BC55" s="50"/>
      <c r="BD55" s="50">
        <v>5</v>
      </c>
      <c r="BE55" s="50"/>
      <c r="BF55" s="50"/>
      <c r="BG55" s="50"/>
      <c r="BH55" s="50"/>
      <c r="BI55" s="50"/>
      <c r="BJ55" s="50"/>
      <c r="BK55" s="50"/>
      <c r="BL55" s="50"/>
    </row>
    <row r="56" spans="1:79" ht="48" customHeight="1" x14ac:dyDescent="0.2">
      <c r="A56" s="50">
        <v>1</v>
      </c>
      <c r="B56" s="50"/>
      <c r="C56" s="50"/>
      <c r="D56" s="84" t="s">
        <v>62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57">
        <f>AO66</f>
        <v>1545300</v>
      </c>
      <c r="AP56" s="57"/>
      <c r="AQ56" s="57"/>
      <c r="AR56" s="57"/>
      <c r="AS56" s="57"/>
      <c r="AT56" s="57"/>
      <c r="AU56" s="57"/>
      <c r="AV56" s="57"/>
      <c r="AW56" s="57">
        <v>0</v>
      </c>
      <c r="AX56" s="57"/>
      <c r="AY56" s="57"/>
      <c r="AZ56" s="57"/>
      <c r="BA56" s="57"/>
      <c r="BB56" s="57"/>
      <c r="BC56" s="57"/>
      <c r="BD56" s="57">
        <f>AO56+AW56</f>
        <v>1545300</v>
      </c>
      <c r="BE56" s="57"/>
      <c r="BF56" s="57"/>
      <c r="BG56" s="57"/>
      <c r="BH56" s="57"/>
      <c r="BI56" s="57"/>
      <c r="BJ56" s="57"/>
      <c r="BK56" s="57"/>
      <c r="BL56" s="57"/>
      <c r="CA56" s="1" t="s">
        <v>6</v>
      </c>
    </row>
    <row r="57" spans="1:79" ht="33" customHeight="1" x14ac:dyDescent="0.2">
      <c r="A57" s="50">
        <v>2</v>
      </c>
      <c r="B57" s="50"/>
      <c r="C57" s="50"/>
      <c r="D57" s="54" t="s">
        <v>86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6"/>
      <c r="AO57" s="57">
        <f>AO76</f>
        <v>0</v>
      </c>
      <c r="AP57" s="57"/>
      <c r="AQ57" s="57"/>
      <c r="AR57" s="57"/>
      <c r="AS57" s="57"/>
      <c r="AT57" s="57"/>
      <c r="AU57" s="57"/>
      <c r="AV57" s="57"/>
      <c r="AW57" s="57">
        <f>AW76</f>
        <v>1500000</v>
      </c>
      <c r="AX57" s="57"/>
      <c r="AY57" s="57"/>
      <c r="AZ57" s="57"/>
      <c r="BA57" s="57"/>
      <c r="BB57" s="57"/>
      <c r="BC57" s="57"/>
      <c r="BD57" s="57">
        <f>AO57+AW57</f>
        <v>1500000</v>
      </c>
      <c r="BE57" s="57"/>
      <c r="BF57" s="57"/>
      <c r="BG57" s="57"/>
      <c r="BH57" s="57"/>
      <c r="BI57" s="57"/>
      <c r="BJ57" s="57"/>
      <c r="BK57" s="57"/>
      <c r="BL57" s="57"/>
    </row>
    <row r="58" spans="1:79" s="2" customFormat="1" ht="23.25" customHeight="1" x14ac:dyDescent="0.2">
      <c r="A58" s="60"/>
      <c r="B58" s="60"/>
      <c r="C58" s="60"/>
      <c r="D58" s="85" t="s">
        <v>14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68">
        <f>AO56+AO57</f>
        <v>1545300</v>
      </c>
      <c r="AP58" s="68"/>
      <c r="AQ58" s="68"/>
      <c r="AR58" s="68"/>
      <c r="AS58" s="68"/>
      <c r="AT58" s="68"/>
      <c r="AU58" s="68"/>
      <c r="AV58" s="68"/>
      <c r="AW58" s="68">
        <f>AW56+AW57</f>
        <v>1500000</v>
      </c>
      <c r="AX58" s="68"/>
      <c r="AY58" s="68"/>
      <c r="AZ58" s="68"/>
      <c r="BA58" s="68"/>
      <c r="BB58" s="68"/>
      <c r="BC58" s="68"/>
      <c r="BD58" s="68">
        <f>AO58+AW58</f>
        <v>3045300</v>
      </c>
      <c r="BE58" s="68"/>
      <c r="BF58" s="68"/>
      <c r="BG58" s="68"/>
      <c r="BH58" s="68"/>
      <c r="BI58" s="68"/>
      <c r="BJ58" s="68"/>
      <c r="BK58" s="68"/>
      <c r="BL58" s="68"/>
    </row>
    <row r="60" spans="1:79" ht="15.75" customHeight="1" x14ac:dyDescent="0.2">
      <c r="A60" s="82" t="s">
        <v>27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8.2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</row>
    <row r="62" spans="1:79" ht="37.5" customHeight="1" x14ac:dyDescent="0.2">
      <c r="A62" s="50" t="s">
        <v>15</v>
      </c>
      <c r="B62" s="50"/>
      <c r="C62" s="50"/>
      <c r="D62" s="50"/>
      <c r="E62" s="50"/>
      <c r="F62" s="50"/>
      <c r="G62" s="79" t="s">
        <v>28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9" t="s">
        <v>16</v>
      </c>
      <c r="AP62" s="80"/>
      <c r="AQ62" s="80"/>
      <c r="AR62" s="80"/>
      <c r="AS62" s="80"/>
      <c r="AT62" s="80"/>
      <c r="AU62" s="80"/>
      <c r="AV62" s="81"/>
      <c r="AW62" s="79" t="s">
        <v>17</v>
      </c>
      <c r="AX62" s="80"/>
      <c r="AY62" s="80"/>
      <c r="AZ62" s="80"/>
      <c r="BA62" s="80"/>
      <c r="BB62" s="80"/>
      <c r="BC62" s="80"/>
      <c r="BD62" s="81"/>
      <c r="BE62" s="79" t="s">
        <v>14</v>
      </c>
      <c r="BF62" s="80"/>
      <c r="BG62" s="80"/>
      <c r="BH62" s="80"/>
      <c r="BI62" s="80"/>
      <c r="BJ62" s="80"/>
      <c r="BK62" s="80"/>
      <c r="BL62" s="81"/>
    </row>
    <row r="63" spans="1:79" ht="15.75" x14ac:dyDescent="0.2">
      <c r="A63" s="50">
        <v>1</v>
      </c>
      <c r="B63" s="50"/>
      <c r="C63" s="50"/>
      <c r="D63" s="50"/>
      <c r="E63" s="50"/>
      <c r="F63" s="50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42.75" customHeight="1" x14ac:dyDescent="0.2">
      <c r="A64" s="50"/>
      <c r="B64" s="50"/>
      <c r="C64" s="50"/>
      <c r="D64" s="50"/>
      <c r="E64" s="50"/>
      <c r="F64" s="50"/>
      <c r="G64" s="94" t="s">
        <v>83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6"/>
    </row>
    <row r="65" spans="1:77" ht="20.100000000000001" customHeight="1" x14ac:dyDescent="0.2">
      <c r="A65" s="60">
        <v>0</v>
      </c>
      <c r="B65" s="60"/>
      <c r="C65" s="60"/>
      <c r="D65" s="60"/>
      <c r="E65" s="60"/>
      <c r="F65" s="60"/>
      <c r="G65" s="61" t="s">
        <v>48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64"/>
      <c r="AA65" s="64"/>
      <c r="AB65" s="64"/>
      <c r="AC65" s="64"/>
      <c r="AD65" s="64"/>
      <c r="AE65" s="83"/>
      <c r="AF65" s="83"/>
      <c r="AG65" s="83"/>
      <c r="AH65" s="83"/>
      <c r="AI65" s="83"/>
      <c r="AJ65" s="83"/>
      <c r="AK65" s="83"/>
      <c r="AL65" s="83"/>
      <c r="AM65" s="83"/>
      <c r="AN65" s="93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77" ht="55.5" customHeight="1" x14ac:dyDescent="0.2">
      <c r="A66" s="50">
        <v>0</v>
      </c>
      <c r="B66" s="50"/>
      <c r="C66" s="50"/>
      <c r="D66" s="50"/>
      <c r="E66" s="50"/>
      <c r="F66" s="50"/>
      <c r="G66" s="54" t="s">
        <v>74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9" t="s">
        <v>49</v>
      </c>
      <c r="AA66" s="69"/>
      <c r="AB66" s="69"/>
      <c r="AC66" s="69"/>
      <c r="AD66" s="69"/>
      <c r="AE66" s="70" t="s">
        <v>61</v>
      </c>
      <c r="AF66" s="71"/>
      <c r="AG66" s="71"/>
      <c r="AH66" s="71"/>
      <c r="AI66" s="71"/>
      <c r="AJ66" s="71"/>
      <c r="AK66" s="71"/>
      <c r="AL66" s="71"/>
      <c r="AM66" s="71"/>
      <c r="AN66" s="72"/>
      <c r="AO66" s="57">
        <v>1545300</v>
      </c>
      <c r="AP66" s="57"/>
      <c r="AQ66" s="57">
        <f>111019+275286</f>
        <v>386305</v>
      </c>
      <c r="AR66" s="57"/>
      <c r="AS66" s="57">
        <f>111019+275286</f>
        <v>386305</v>
      </c>
      <c r="AT66" s="57"/>
      <c r="AU66" s="57">
        <f>111019+275286</f>
        <v>386305</v>
      </c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>AO66+AW66</f>
        <v>1545300</v>
      </c>
      <c r="BF66" s="57"/>
      <c r="BG66" s="57"/>
      <c r="BH66" s="57"/>
      <c r="BI66" s="57"/>
      <c r="BJ66" s="57"/>
      <c r="BK66" s="57"/>
      <c r="BL66" s="57"/>
    </row>
    <row r="67" spans="1:77" ht="20.100000000000001" customHeight="1" x14ac:dyDescent="0.2">
      <c r="A67" s="60">
        <v>0</v>
      </c>
      <c r="B67" s="60"/>
      <c r="C67" s="60"/>
      <c r="D67" s="60"/>
      <c r="E67" s="60"/>
      <c r="F67" s="60"/>
      <c r="G67" s="61" t="s">
        <v>51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4"/>
      <c r="AA67" s="64"/>
      <c r="AB67" s="64"/>
      <c r="AC67" s="64"/>
      <c r="AD67" s="64"/>
      <c r="AE67" s="65"/>
      <c r="AF67" s="66"/>
      <c r="AG67" s="66"/>
      <c r="AH67" s="66"/>
      <c r="AI67" s="66"/>
      <c r="AJ67" s="66"/>
      <c r="AK67" s="66"/>
      <c r="AL67" s="66"/>
      <c r="AM67" s="66"/>
      <c r="AN67" s="6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8"/>
      <c r="BF67" s="78"/>
      <c r="BG67" s="78"/>
      <c r="BH67" s="78"/>
      <c r="BI67" s="78"/>
      <c r="BJ67" s="78"/>
      <c r="BK67" s="78"/>
      <c r="BL67" s="78"/>
    </row>
    <row r="68" spans="1:77" ht="39" customHeight="1" x14ac:dyDescent="0.2">
      <c r="A68" s="50">
        <v>0</v>
      </c>
      <c r="B68" s="50"/>
      <c r="C68" s="50"/>
      <c r="D68" s="50"/>
      <c r="E68" s="50"/>
      <c r="F68" s="50"/>
      <c r="G68" s="54" t="s">
        <v>76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9" t="s">
        <v>50</v>
      </c>
      <c r="AA68" s="69"/>
      <c r="AB68" s="69"/>
      <c r="AC68" s="69"/>
      <c r="AD68" s="69"/>
      <c r="AE68" s="70" t="s">
        <v>73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73">
        <v>2</v>
      </c>
      <c r="AP68" s="74"/>
      <c r="AQ68" s="74"/>
      <c r="AR68" s="74"/>
      <c r="AS68" s="74"/>
      <c r="AT68" s="74"/>
      <c r="AU68" s="74"/>
      <c r="AV68" s="75"/>
      <c r="AW68" s="76"/>
      <c r="AX68" s="76"/>
      <c r="AY68" s="76"/>
      <c r="AZ68" s="76"/>
      <c r="BA68" s="76"/>
      <c r="BB68" s="76"/>
      <c r="BC68" s="76"/>
      <c r="BD68" s="76"/>
      <c r="BE68" s="49">
        <f>AO68+AW68</f>
        <v>2</v>
      </c>
      <c r="BF68" s="49"/>
      <c r="BG68" s="49"/>
      <c r="BH68" s="49"/>
      <c r="BI68" s="49"/>
      <c r="BJ68" s="49"/>
      <c r="BK68" s="49"/>
      <c r="BL68" s="49"/>
    </row>
    <row r="69" spans="1:77" ht="23.25" customHeight="1" x14ac:dyDescent="0.2">
      <c r="A69" s="50"/>
      <c r="B69" s="50"/>
      <c r="C69" s="50"/>
      <c r="D69" s="50"/>
      <c r="E69" s="50"/>
      <c r="F69" s="50"/>
      <c r="G69" s="88" t="s">
        <v>77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69" t="s">
        <v>75</v>
      </c>
      <c r="AA69" s="69"/>
      <c r="AB69" s="69"/>
      <c r="AC69" s="69"/>
      <c r="AD69" s="69"/>
      <c r="AE69" s="70" t="s">
        <v>78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73">
        <f>87+(126+61)</f>
        <v>274</v>
      </c>
      <c r="AP69" s="74"/>
      <c r="AQ69" s="74"/>
      <c r="AR69" s="74"/>
      <c r="AS69" s="74"/>
      <c r="AT69" s="74"/>
      <c r="AU69" s="74"/>
      <c r="AV69" s="75"/>
      <c r="AW69" s="76"/>
      <c r="AX69" s="76"/>
      <c r="AY69" s="76"/>
      <c r="AZ69" s="76"/>
      <c r="BA69" s="76"/>
      <c r="BB69" s="76"/>
      <c r="BC69" s="76"/>
      <c r="BD69" s="76"/>
      <c r="BE69" s="49">
        <f>AO69+AW69</f>
        <v>274</v>
      </c>
      <c r="BF69" s="49"/>
      <c r="BG69" s="49"/>
      <c r="BH69" s="49"/>
      <c r="BI69" s="49"/>
      <c r="BJ69" s="49"/>
      <c r="BK69" s="49"/>
      <c r="BL69" s="49"/>
    </row>
    <row r="70" spans="1:77" ht="20.100000000000001" customHeight="1" x14ac:dyDescent="0.2">
      <c r="A70" s="60">
        <v>0</v>
      </c>
      <c r="B70" s="60"/>
      <c r="C70" s="60"/>
      <c r="D70" s="60"/>
      <c r="E70" s="60"/>
      <c r="F70" s="60"/>
      <c r="G70" s="61" t="s">
        <v>52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/>
      <c r="AA70" s="64"/>
      <c r="AB70" s="64"/>
      <c r="AC70" s="64"/>
      <c r="AD70" s="64"/>
      <c r="AE70" s="65"/>
      <c r="AF70" s="66"/>
      <c r="AG70" s="66"/>
      <c r="AH70" s="66"/>
      <c r="AI70" s="66"/>
      <c r="AJ70" s="66"/>
      <c r="AK70" s="66"/>
      <c r="AL70" s="66"/>
      <c r="AM70" s="66"/>
      <c r="AN70" s="67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77" ht="26.25" customHeight="1" x14ac:dyDescent="0.2">
      <c r="A71" s="50">
        <v>0</v>
      </c>
      <c r="B71" s="50"/>
      <c r="C71" s="50"/>
      <c r="D71" s="50"/>
      <c r="E71" s="50"/>
      <c r="F71" s="50"/>
      <c r="G71" s="54" t="s">
        <v>84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9" t="s">
        <v>49</v>
      </c>
      <c r="AA71" s="69"/>
      <c r="AB71" s="69"/>
      <c r="AC71" s="69"/>
      <c r="AD71" s="69"/>
      <c r="AE71" s="70" t="s">
        <v>59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57">
        <f>AO66/AO69/12</f>
        <v>469.98175182481754</v>
      </c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>
        <f>AO71+AW71</f>
        <v>469.98175182481754</v>
      </c>
      <c r="BF71" s="57"/>
      <c r="BG71" s="57"/>
      <c r="BH71" s="57"/>
      <c r="BI71" s="57"/>
      <c r="BJ71" s="57"/>
      <c r="BK71" s="57"/>
      <c r="BL71" s="57"/>
    </row>
    <row r="72" spans="1:77" ht="20.100000000000001" customHeight="1" x14ac:dyDescent="0.2">
      <c r="A72" s="60">
        <v>0</v>
      </c>
      <c r="B72" s="60"/>
      <c r="C72" s="60"/>
      <c r="D72" s="60"/>
      <c r="E72" s="60"/>
      <c r="F72" s="60"/>
      <c r="G72" s="61" t="s">
        <v>53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4"/>
      <c r="AA72" s="64"/>
      <c r="AB72" s="64"/>
      <c r="AC72" s="64"/>
      <c r="AD72" s="64"/>
      <c r="AE72" s="65"/>
      <c r="AF72" s="66"/>
      <c r="AG72" s="66"/>
      <c r="AH72" s="66"/>
      <c r="AI72" s="66"/>
      <c r="AJ72" s="66"/>
      <c r="AK72" s="66"/>
      <c r="AL72" s="66"/>
      <c r="AM72" s="66"/>
      <c r="AN72" s="67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</row>
    <row r="73" spans="1:77" ht="37.5" customHeight="1" x14ac:dyDescent="0.25">
      <c r="A73" s="50">
        <v>0</v>
      </c>
      <c r="B73" s="50"/>
      <c r="C73" s="50"/>
      <c r="D73" s="50"/>
      <c r="E73" s="50"/>
      <c r="F73" s="50"/>
      <c r="G73" s="54" t="s">
        <v>79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69" t="s">
        <v>54</v>
      </c>
      <c r="AA73" s="69"/>
      <c r="AB73" s="69"/>
      <c r="AC73" s="69"/>
      <c r="AD73" s="69"/>
      <c r="AE73" s="70" t="s">
        <v>59</v>
      </c>
      <c r="AF73" s="71"/>
      <c r="AG73" s="71"/>
      <c r="AH73" s="71"/>
      <c r="AI73" s="71"/>
      <c r="AJ73" s="71"/>
      <c r="AK73" s="71"/>
      <c r="AL73" s="71"/>
      <c r="AM73" s="71"/>
      <c r="AN73" s="72"/>
      <c r="AO73" s="49">
        <v>100</v>
      </c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>AO73+AW73</f>
        <v>100</v>
      </c>
      <c r="BF73" s="49"/>
      <c r="BG73" s="49"/>
      <c r="BH73" s="49"/>
      <c r="BI73" s="49"/>
      <c r="BJ73" s="49"/>
      <c r="BK73" s="49"/>
      <c r="BL73" s="49"/>
      <c r="BY73" s="48"/>
    </row>
    <row r="74" spans="1:77" ht="18.75" customHeight="1" x14ac:dyDescent="0.25">
      <c r="A74" s="79"/>
      <c r="B74" s="80"/>
      <c r="C74" s="80"/>
      <c r="D74" s="80"/>
      <c r="E74" s="80"/>
      <c r="F74" s="81"/>
      <c r="G74" s="88" t="s">
        <v>93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90"/>
      <c r="BE74" s="134"/>
      <c r="BF74" s="135"/>
      <c r="BG74" s="135"/>
      <c r="BH74" s="135"/>
      <c r="BI74" s="135"/>
      <c r="BJ74" s="135"/>
      <c r="BK74" s="135"/>
      <c r="BL74" s="136"/>
      <c r="BY74" s="48"/>
    </row>
    <row r="75" spans="1:77" ht="18.75" customHeight="1" x14ac:dyDescent="0.25">
      <c r="A75" s="60">
        <v>0</v>
      </c>
      <c r="B75" s="60"/>
      <c r="C75" s="60"/>
      <c r="D75" s="60"/>
      <c r="E75" s="60"/>
      <c r="F75" s="60"/>
      <c r="G75" s="61" t="s">
        <v>48</v>
      </c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2"/>
      <c r="Z75" s="64"/>
      <c r="AA75" s="64"/>
      <c r="AB75" s="64"/>
      <c r="AC75" s="64"/>
      <c r="AD75" s="64"/>
      <c r="AE75" s="83"/>
      <c r="AF75" s="83"/>
      <c r="AG75" s="83"/>
      <c r="AH75" s="83"/>
      <c r="AI75" s="83"/>
      <c r="AJ75" s="83"/>
      <c r="AK75" s="83"/>
      <c r="AL75" s="83"/>
      <c r="AM75" s="83"/>
      <c r="AN75" s="93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Y75" s="48"/>
    </row>
    <row r="76" spans="1:77" ht="33" customHeight="1" x14ac:dyDescent="0.25">
      <c r="A76" s="50">
        <v>0</v>
      </c>
      <c r="B76" s="50"/>
      <c r="C76" s="50"/>
      <c r="D76" s="50"/>
      <c r="E76" s="50"/>
      <c r="F76" s="50"/>
      <c r="G76" s="54" t="s">
        <v>89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69" t="s">
        <v>49</v>
      </c>
      <c r="AA76" s="69"/>
      <c r="AB76" s="69"/>
      <c r="AC76" s="69"/>
      <c r="AD76" s="69"/>
      <c r="AE76" s="70" t="s">
        <v>61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57"/>
      <c r="AP76" s="57"/>
      <c r="AQ76" s="57"/>
      <c r="AR76" s="57"/>
      <c r="AS76" s="57"/>
      <c r="AT76" s="57"/>
      <c r="AU76" s="57"/>
      <c r="AV76" s="57"/>
      <c r="AW76" s="57">
        <f>1500000</f>
        <v>1500000</v>
      </c>
      <c r="AX76" s="57"/>
      <c r="AY76" s="57"/>
      <c r="AZ76" s="57"/>
      <c r="BA76" s="57"/>
      <c r="BB76" s="57"/>
      <c r="BC76" s="57"/>
      <c r="BD76" s="57"/>
      <c r="BE76" s="57">
        <f>AO76+AW76</f>
        <v>1500000</v>
      </c>
      <c r="BF76" s="57"/>
      <c r="BG76" s="57"/>
      <c r="BH76" s="57"/>
      <c r="BI76" s="57"/>
      <c r="BJ76" s="57"/>
      <c r="BK76" s="57"/>
      <c r="BL76" s="57"/>
      <c r="BY76" s="48"/>
    </row>
    <row r="77" spans="1:77" ht="18.75" customHeight="1" x14ac:dyDescent="0.25">
      <c r="A77" s="60">
        <v>0</v>
      </c>
      <c r="B77" s="60"/>
      <c r="C77" s="60"/>
      <c r="D77" s="60"/>
      <c r="E77" s="60"/>
      <c r="F77" s="60"/>
      <c r="G77" s="61" t="s">
        <v>51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64"/>
      <c r="AA77" s="64"/>
      <c r="AB77" s="64"/>
      <c r="AC77" s="64"/>
      <c r="AD77" s="64"/>
      <c r="AE77" s="65"/>
      <c r="AF77" s="66"/>
      <c r="AG77" s="66"/>
      <c r="AH77" s="66"/>
      <c r="AI77" s="66"/>
      <c r="AJ77" s="66"/>
      <c r="AK77" s="66"/>
      <c r="AL77" s="66"/>
      <c r="AM77" s="66"/>
      <c r="AN77" s="67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Y77" s="48"/>
    </row>
    <row r="78" spans="1:77" ht="33" customHeight="1" x14ac:dyDescent="0.25">
      <c r="A78" s="50">
        <v>0</v>
      </c>
      <c r="B78" s="50"/>
      <c r="C78" s="50"/>
      <c r="D78" s="50"/>
      <c r="E78" s="50"/>
      <c r="F78" s="50"/>
      <c r="G78" s="54" t="s">
        <v>90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69" t="s">
        <v>50</v>
      </c>
      <c r="AA78" s="69"/>
      <c r="AB78" s="69"/>
      <c r="AC78" s="69"/>
      <c r="AD78" s="69"/>
      <c r="AE78" s="70" t="s">
        <v>87</v>
      </c>
      <c r="AF78" s="71"/>
      <c r="AG78" s="71"/>
      <c r="AH78" s="71"/>
      <c r="AI78" s="71"/>
      <c r="AJ78" s="71"/>
      <c r="AK78" s="71"/>
      <c r="AL78" s="71"/>
      <c r="AM78" s="71"/>
      <c r="AN78" s="72"/>
      <c r="AO78" s="49"/>
      <c r="AP78" s="49"/>
      <c r="AQ78" s="49"/>
      <c r="AR78" s="49"/>
      <c r="AS78" s="49"/>
      <c r="AT78" s="49"/>
      <c r="AU78" s="49"/>
      <c r="AV78" s="49"/>
      <c r="AW78" s="49">
        <v>1</v>
      </c>
      <c r="AX78" s="49"/>
      <c r="AY78" s="49"/>
      <c r="AZ78" s="49"/>
      <c r="BA78" s="49"/>
      <c r="BB78" s="49"/>
      <c r="BC78" s="49"/>
      <c r="BD78" s="49"/>
      <c r="BE78" s="49">
        <f>AO78+AW78</f>
        <v>1</v>
      </c>
      <c r="BF78" s="49"/>
      <c r="BG78" s="49"/>
      <c r="BH78" s="49"/>
      <c r="BI78" s="49"/>
      <c r="BJ78" s="49"/>
      <c r="BK78" s="49"/>
      <c r="BL78" s="49"/>
      <c r="BY78" s="48"/>
    </row>
    <row r="79" spans="1:77" ht="19.5" customHeight="1" x14ac:dyDescent="0.25">
      <c r="A79" s="60">
        <v>0</v>
      </c>
      <c r="B79" s="60"/>
      <c r="C79" s="60"/>
      <c r="D79" s="60"/>
      <c r="E79" s="60"/>
      <c r="F79" s="60"/>
      <c r="G79" s="61" t="s">
        <v>52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64"/>
      <c r="AA79" s="64"/>
      <c r="AB79" s="64"/>
      <c r="AC79" s="64"/>
      <c r="AD79" s="64"/>
      <c r="AE79" s="65"/>
      <c r="AF79" s="66"/>
      <c r="AG79" s="66"/>
      <c r="AH79" s="66"/>
      <c r="AI79" s="66"/>
      <c r="AJ79" s="66"/>
      <c r="AK79" s="66"/>
      <c r="AL79" s="66"/>
      <c r="AM79" s="66"/>
      <c r="AN79" s="67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Y79" s="48"/>
    </row>
    <row r="80" spans="1:77" ht="21.75" customHeight="1" x14ac:dyDescent="0.25">
      <c r="A80" s="50">
        <v>0</v>
      </c>
      <c r="B80" s="50"/>
      <c r="C80" s="50"/>
      <c r="D80" s="50"/>
      <c r="E80" s="50"/>
      <c r="F80" s="50"/>
      <c r="G80" s="54" t="s">
        <v>91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9"/>
      <c r="Z80" s="69" t="s">
        <v>49</v>
      </c>
      <c r="AA80" s="69"/>
      <c r="AB80" s="69"/>
      <c r="AC80" s="69"/>
      <c r="AD80" s="69"/>
      <c r="AE80" s="70" t="s">
        <v>59</v>
      </c>
      <c r="AF80" s="71"/>
      <c r="AG80" s="71"/>
      <c r="AH80" s="71"/>
      <c r="AI80" s="71"/>
      <c r="AJ80" s="71"/>
      <c r="AK80" s="71"/>
      <c r="AL80" s="71"/>
      <c r="AM80" s="71"/>
      <c r="AN80" s="72"/>
      <c r="AO80" s="57"/>
      <c r="AP80" s="57"/>
      <c r="AQ80" s="57"/>
      <c r="AR80" s="57"/>
      <c r="AS80" s="57"/>
      <c r="AT80" s="57"/>
      <c r="AU80" s="57"/>
      <c r="AV80" s="57"/>
      <c r="AW80" s="57">
        <f>AW76/AW78</f>
        <v>1500000</v>
      </c>
      <c r="AX80" s="57"/>
      <c r="AY80" s="57"/>
      <c r="AZ80" s="57"/>
      <c r="BA80" s="57"/>
      <c r="BB80" s="57"/>
      <c r="BC80" s="57"/>
      <c r="BD80" s="57"/>
      <c r="BE80" s="57">
        <f>AO80+AW80</f>
        <v>1500000</v>
      </c>
      <c r="BF80" s="57"/>
      <c r="BG80" s="57"/>
      <c r="BH80" s="57"/>
      <c r="BI80" s="57"/>
      <c r="BJ80" s="57"/>
      <c r="BK80" s="57"/>
      <c r="BL80" s="57"/>
      <c r="BY80" s="48"/>
    </row>
    <row r="81" spans="1:80" ht="17.25" customHeight="1" x14ac:dyDescent="0.25">
      <c r="A81" s="60">
        <v>0</v>
      </c>
      <c r="B81" s="60"/>
      <c r="C81" s="60"/>
      <c r="D81" s="60"/>
      <c r="E81" s="60"/>
      <c r="F81" s="60"/>
      <c r="G81" s="61" t="s">
        <v>53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3"/>
      <c r="Z81" s="64"/>
      <c r="AA81" s="64"/>
      <c r="AB81" s="64"/>
      <c r="AC81" s="64"/>
      <c r="AD81" s="64"/>
      <c r="AE81" s="65"/>
      <c r="AF81" s="66"/>
      <c r="AG81" s="66"/>
      <c r="AH81" s="66"/>
      <c r="AI81" s="66"/>
      <c r="AJ81" s="66"/>
      <c r="AK81" s="66"/>
      <c r="AL81" s="66"/>
      <c r="AM81" s="66"/>
      <c r="AN81" s="67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Y81" s="48"/>
    </row>
    <row r="82" spans="1:80" ht="38.25" customHeight="1" x14ac:dyDescent="0.25">
      <c r="A82" s="50">
        <v>0</v>
      </c>
      <c r="B82" s="50"/>
      <c r="C82" s="50"/>
      <c r="D82" s="50"/>
      <c r="E82" s="50"/>
      <c r="F82" s="50"/>
      <c r="G82" s="54" t="s">
        <v>96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9"/>
      <c r="Z82" s="69" t="s">
        <v>54</v>
      </c>
      <c r="AA82" s="69"/>
      <c r="AB82" s="69"/>
      <c r="AC82" s="69"/>
      <c r="AD82" s="69"/>
      <c r="AE82" s="70" t="s">
        <v>59</v>
      </c>
      <c r="AF82" s="71"/>
      <c r="AG82" s="71"/>
      <c r="AH82" s="71"/>
      <c r="AI82" s="71"/>
      <c r="AJ82" s="71"/>
      <c r="AK82" s="71"/>
      <c r="AL82" s="71"/>
      <c r="AM82" s="71"/>
      <c r="AN82" s="72"/>
      <c r="AO82" s="57"/>
      <c r="AP82" s="57"/>
      <c r="AQ82" s="57"/>
      <c r="AR82" s="57"/>
      <c r="AS82" s="57"/>
      <c r="AT82" s="57"/>
      <c r="AU82" s="57"/>
      <c r="AV82" s="57"/>
      <c r="AW82" s="57">
        <v>100</v>
      </c>
      <c r="AX82" s="57"/>
      <c r="AY82" s="57"/>
      <c r="AZ82" s="57"/>
      <c r="BA82" s="57"/>
      <c r="BB82" s="57"/>
      <c r="BC82" s="57"/>
      <c r="BD82" s="57"/>
      <c r="BE82" s="57">
        <f>AO82+AW82</f>
        <v>100</v>
      </c>
      <c r="BF82" s="57"/>
      <c r="BG82" s="57"/>
      <c r="BH82" s="57"/>
      <c r="BI82" s="57"/>
      <c r="BJ82" s="57"/>
      <c r="BK82" s="57"/>
      <c r="BL82" s="57"/>
      <c r="BV82" s="1" t="s">
        <v>94</v>
      </c>
      <c r="BY82" s="48"/>
      <c r="CB82" s="1">
        <v>14999.965</v>
      </c>
    </row>
    <row r="83" spans="1:80" ht="20.100000000000001" customHeight="1" x14ac:dyDescent="0.2">
      <c r="A83" s="27"/>
      <c r="B83" s="27"/>
      <c r="C83" s="27"/>
      <c r="D83" s="27"/>
      <c r="E83" s="27"/>
      <c r="F83" s="27"/>
      <c r="G83" s="43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5"/>
      <c r="AA83" s="45"/>
      <c r="AB83" s="45"/>
      <c r="AC83" s="45"/>
      <c r="AD83" s="45"/>
      <c r="AE83" s="45"/>
      <c r="AF83" s="46"/>
      <c r="AG83" s="46"/>
      <c r="AH83" s="46"/>
      <c r="AI83" s="46"/>
      <c r="AJ83" s="46"/>
      <c r="AK83" s="46"/>
      <c r="AL83" s="46"/>
      <c r="AM83" s="46"/>
      <c r="AN83" s="46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</row>
    <row r="84" spans="1:80" ht="9.75" customHeight="1" x14ac:dyDescent="0.2"/>
    <row r="85" spans="1:80" ht="31.5" customHeight="1" x14ac:dyDescent="0.25">
      <c r="A85" s="86" t="s">
        <v>71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40"/>
      <c r="X85" s="40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0"/>
      <c r="AM85" s="40"/>
      <c r="AN85" s="39"/>
      <c r="AO85" s="87" t="s">
        <v>72</v>
      </c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</row>
    <row r="86" spans="1:80" ht="15" customHeight="1" x14ac:dyDescent="0.2">
      <c r="W86" s="100" t="s">
        <v>5</v>
      </c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42"/>
      <c r="AO86" s="100" t="s">
        <v>35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</row>
    <row r="87" spans="1:80" ht="15.75" customHeight="1" x14ac:dyDescent="0.2">
      <c r="A87" s="102" t="s">
        <v>3</v>
      </c>
      <c r="B87" s="102"/>
      <c r="C87" s="102"/>
      <c r="D87" s="102"/>
      <c r="E87" s="102"/>
      <c r="F87" s="102"/>
    </row>
    <row r="88" spans="1:80" ht="15.75" customHeight="1" x14ac:dyDescent="0.25">
      <c r="A88" s="101" t="s">
        <v>56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</row>
    <row r="89" spans="1:80" ht="15.75" customHeight="1" x14ac:dyDescent="0.2">
      <c r="A89" s="29" t="s">
        <v>31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</row>
    <row r="90" spans="1:80" ht="3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</row>
    <row r="91" spans="1:80" ht="28.5" customHeight="1" x14ac:dyDescent="0.25">
      <c r="A91" s="86" t="s">
        <v>64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36"/>
      <c r="X91" s="36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6"/>
      <c r="AM91" s="36"/>
      <c r="AN91" s="38"/>
      <c r="AO91" s="87" t="s">
        <v>65</v>
      </c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 spans="1:80" x14ac:dyDescent="0.2">
      <c r="W92" s="99" t="s">
        <v>5</v>
      </c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O92" s="99" t="s">
        <v>35</v>
      </c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</row>
    <row r="93" spans="1:80" ht="14.25" customHeight="1" x14ac:dyDescent="0.25">
      <c r="A93" s="98">
        <f>AO7</f>
        <v>45761</v>
      </c>
      <c r="B93" s="98"/>
      <c r="C93" s="98"/>
      <c r="D93" s="98"/>
      <c r="E93" s="98"/>
      <c r="F93" s="98"/>
      <c r="G93" s="98"/>
      <c r="H93" s="98"/>
    </row>
    <row r="94" spans="1:80" ht="16.5" customHeight="1" x14ac:dyDescent="0.2">
      <c r="A94" s="97" t="s">
        <v>29</v>
      </c>
      <c r="B94" s="97"/>
      <c r="C94" s="97"/>
      <c r="D94" s="97"/>
      <c r="E94" s="97"/>
      <c r="F94" s="97"/>
      <c r="G94" s="97"/>
      <c r="H94" s="97"/>
      <c r="I94" s="10"/>
      <c r="J94" s="10"/>
      <c r="K94" s="10"/>
      <c r="L94" s="10"/>
      <c r="M94" s="10"/>
      <c r="N94" s="10"/>
      <c r="O94" s="10"/>
      <c r="P94" s="10"/>
      <c r="Q94" s="10"/>
    </row>
    <row r="95" spans="1:80" ht="15.75" customHeight="1" x14ac:dyDescent="0.2">
      <c r="A95" s="1" t="s">
        <v>30</v>
      </c>
    </row>
  </sheetData>
  <mergeCells count="267">
    <mergeCell ref="BE82:BL82"/>
    <mergeCell ref="AO48:AV48"/>
    <mergeCell ref="AW48:BC48"/>
    <mergeCell ref="AO57:AV57"/>
    <mergeCell ref="BD48:BL48"/>
    <mergeCell ref="A48:C48"/>
    <mergeCell ref="D48:AN48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BE75:BL75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42:AZ42"/>
    <mergeCell ref="A74:F74"/>
    <mergeCell ref="G74:BD74"/>
    <mergeCell ref="BE74:BL74"/>
    <mergeCell ref="A75:F75"/>
    <mergeCell ref="G75:Y75"/>
    <mergeCell ref="Z75:AD75"/>
    <mergeCell ref="AE75:AN75"/>
    <mergeCell ref="AO75:AV75"/>
    <mergeCell ref="AW75:BD75"/>
    <mergeCell ref="B12:L12"/>
    <mergeCell ref="AW69:BD69"/>
    <mergeCell ref="A31:F31"/>
    <mergeCell ref="G31:BL31"/>
    <mergeCell ref="A40:F40"/>
    <mergeCell ref="G40:BL40"/>
    <mergeCell ref="A57:C57"/>
    <mergeCell ref="D57:AN57"/>
    <mergeCell ref="AW57:BC57"/>
    <mergeCell ref="BD57:BL57"/>
    <mergeCell ref="AA18:AI18"/>
    <mergeCell ref="A58:C58"/>
    <mergeCell ref="A46:C46"/>
    <mergeCell ref="AW7:BF7"/>
    <mergeCell ref="N13:AS13"/>
    <mergeCell ref="AU13:BB13"/>
    <mergeCell ref="A10:BL10"/>
    <mergeCell ref="AO7:AU7"/>
    <mergeCell ref="B15:L15"/>
    <mergeCell ref="AU15:BB15"/>
    <mergeCell ref="A43:AZ43"/>
    <mergeCell ref="A36:BL36"/>
    <mergeCell ref="A37:F37"/>
    <mergeCell ref="D44:AN45"/>
    <mergeCell ref="BE18:BL18"/>
    <mergeCell ref="AK18:BC18"/>
    <mergeCell ref="AK19:BC19"/>
    <mergeCell ref="AA19:AI19"/>
    <mergeCell ref="B18:L18"/>
    <mergeCell ref="N18:Y18"/>
    <mergeCell ref="AO1:BL1"/>
    <mergeCell ref="A51:BL51"/>
    <mergeCell ref="U21:AD21"/>
    <mergeCell ref="AE21:AR21"/>
    <mergeCell ref="G28:BL28"/>
    <mergeCell ref="AO2:BL2"/>
    <mergeCell ref="A24:BL24"/>
    <mergeCell ref="A25:BL25"/>
    <mergeCell ref="B16:L16"/>
    <mergeCell ref="G38:BL38"/>
    <mergeCell ref="N16:AS16"/>
    <mergeCell ref="AO6:BF6"/>
    <mergeCell ref="AO4:BL4"/>
    <mergeCell ref="AO5:BL5"/>
    <mergeCell ref="B19:L19"/>
    <mergeCell ref="N19:Y19"/>
    <mergeCell ref="N15:AS15"/>
    <mergeCell ref="B13:L13"/>
    <mergeCell ref="N12:AS12"/>
    <mergeCell ref="BE19:BL19"/>
    <mergeCell ref="A9:BL9"/>
    <mergeCell ref="I22:S22"/>
    <mergeCell ref="A52:AY52"/>
    <mergeCell ref="A55:C55"/>
    <mergeCell ref="AU16:BB16"/>
    <mergeCell ref="AU12:BB12"/>
    <mergeCell ref="A28:F28"/>
    <mergeCell ref="A34:BL34"/>
    <mergeCell ref="BD53:BL54"/>
    <mergeCell ref="A27:BL27"/>
    <mergeCell ref="A29:F29"/>
    <mergeCell ref="G29:BL29"/>
    <mergeCell ref="A56:C56"/>
    <mergeCell ref="A49:C49"/>
    <mergeCell ref="BD46:BL46"/>
    <mergeCell ref="A53:C54"/>
    <mergeCell ref="A38:F38"/>
    <mergeCell ref="A33:BL33"/>
    <mergeCell ref="A44:C45"/>
    <mergeCell ref="G37:BL37"/>
    <mergeCell ref="W86:AM86"/>
    <mergeCell ref="A87:F87"/>
    <mergeCell ref="AO3:BL3"/>
    <mergeCell ref="A30:F30"/>
    <mergeCell ref="G30:BL30"/>
    <mergeCell ref="A21:T21"/>
    <mergeCell ref="AS21:BC21"/>
    <mergeCell ref="BD21:BL21"/>
    <mergeCell ref="T22:W22"/>
    <mergeCell ref="A22:H22"/>
    <mergeCell ref="Z62:AD62"/>
    <mergeCell ref="A63:F63"/>
    <mergeCell ref="A94:H94"/>
    <mergeCell ref="A93:H93"/>
    <mergeCell ref="A91:V91"/>
    <mergeCell ref="AO92:BG92"/>
    <mergeCell ref="AO86:BG86"/>
    <mergeCell ref="W92:AM92"/>
    <mergeCell ref="A88:V88"/>
    <mergeCell ref="AO91:BG91"/>
    <mergeCell ref="AO65:AV65"/>
    <mergeCell ref="A64:F64"/>
    <mergeCell ref="G64:BL64"/>
    <mergeCell ref="AW65:BD65"/>
    <mergeCell ref="BE65:BL65"/>
    <mergeCell ref="A65:F65"/>
    <mergeCell ref="A85:V85"/>
    <mergeCell ref="AO85:BG85"/>
    <mergeCell ref="G69:Y69"/>
    <mergeCell ref="Z69:AD69"/>
    <mergeCell ref="AE69:AN69"/>
    <mergeCell ref="AO69:AV69"/>
    <mergeCell ref="AW72:BD72"/>
    <mergeCell ref="BE72:BL72"/>
    <mergeCell ref="A71:F71"/>
    <mergeCell ref="G71:Y71"/>
    <mergeCell ref="BD44:BL45"/>
    <mergeCell ref="BD49:BL49"/>
    <mergeCell ref="AW49:BC49"/>
    <mergeCell ref="AO49:AV49"/>
    <mergeCell ref="AW44:BC45"/>
    <mergeCell ref="AW46:BC46"/>
    <mergeCell ref="AO44:AV45"/>
    <mergeCell ref="D46:AN46"/>
    <mergeCell ref="D49:AN49"/>
    <mergeCell ref="AO46:AV46"/>
    <mergeCell ref="D53:AN54"/>
    <mergeCell ref="D55:AN55"/>
    <mergeCell ref="D56:AN56"/>
    <mergeCell ref="AO53:AV54"/>
    <mergeCell ref="AO55:AV55"/>
    <mergeCell ref="AO56:AV56"/>
    <mergeCell ref="BD58:BL58"/>
    <mergeCell ref="AW53:BC54"/>
    <mergeCell ref="AO58:AV58"/>
    <mergeCell ref="AW56:BC56"/>
    <mergeCell ref="AW58:BC58"/>
    <mergeCell ref="BD55:BL55"/>
    <mergeCell ref="AW55:BC55"/>
    <mergeCell ref="A60:BL60"/>
    <mergeCell ref="BE63:BL63"/>
    <mergeCell ref="A62:F62"/>
    <mergeCell ref="G62:Y62"/>
    <mergeCell ref="G63:Y63"/>
    <mergeCell ref="BD56:BL56"/>
    <mergeCell ref="D58:AN58"/>
    <mergeCell ref="AW62:BD62"/>
    <mergeCell ref="AW63:BD63"/>
    <mergeCell ref="BE62:BL62"/>
    <mergeCell ref="BE66:BL66"/>
    <mergeCell ref="A67:F67"/>
    <mergeCell ref="Z63:AD63"/>
    <mergeCell ref="AE63:AN63"/>
    <mergeCell ref="AO63:AV63"/>
    <mergeCell ref="AE62:AN62"/>
    <mergeCell ref="AO62:AV62"/>
    <mergeCell ref="G65:Y65"/>
    <mergeCell ref="Z65:AD65"/>
    <mergeCell ref="AE65:AN65"/>
    <mergeCell ref="A66:F66"/>
    <mergeCell ref="G66:Y66"/>
    <mergeCell ref="Z66:AD66"/>
    <mergeCell ref="AE66:AN66"/>
    <mergeCell ref="AO66:AV66"/>
    <mergeCell ref="AW66:BD66"/>
    <mergeCell ref="G67:Y67"/>
    <mergeCell ref="Z67:AD67"/>
    <mergeCell ref="AE67:AN67"/>
    <mergeCell ref="AO67:AV67"/>
    <mergeCell ref="AW70:BD70"/>
    <mergeCell ref="BE70:BL70"/>
    <mergeCell ref="BE69:BL69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A69:F69"/>
    <mergeCell ref="Z73:AD73"/>
    <mergeCell ref="AE73:AN73"/>
    <mergeCell ref="AO73:AV73"/>
    <mergeCell ref="AW73:BD73"/>
    <mergeCell ref="BE68:BL68"/>
    <mergeCell ref="A70:F70"/>
    <mergeCell ref="G70:Y70"/>
    <mergeCell ref="Z70:AD70"/>
    <mergeCell ref="AE70:AN70"/>
    <mergeCell ref="BE71:BL71"/>
    <mergeCell ref="A72:F72"/>
    <mergeCell ref="G72:Y72"/>
    <mergeCell ref="Z72:AD72"/>
    <mergeCell ref="AE72:AN72"/>
    <mergeCell ref="AO72:AV72"/>
    <mergeCell ref="Z71:AD71"/>
    <mergeCell ref="AE71:AN71"/>
    <mergeCell ref="AO71:AV71"/>
    <mergeCell ref="AW71:BD71"/>
    <mergeCell ref="BE73:BL73"/>
    <mergeCell ref="A39:F39"/>
    <mergeCell ref="G39:BL39"/>
    <mergeCell ref="A47:C47"/>
    <mergeCell ref="D47:AN47"/>
    <mergeCell ref="AO47:AV47"/>
    <mergeCell ref="AW47:BC47"/>
    <mergeCell ref="BD47:BL47"/>
    <mergeCell ref="A73:F73"/>
    <mergeCell ref="G73:Y73"/>
  </mergeCells>
  <phoneticPr fontId="0" type="noConversion"/>
  <conditionalFormatting sqref="A64:F83">
    <cfRule type="cellIs" dxfId="9" priority="32" stopIfTrue="1" operator="equal">
      <formula>0</formula>
    </cfRule>
  </conditionalFormatting>
  <conditionalFormatting sqref="H70:L72 H65:L67 G64:G68 G70:G83 G79:L79">
    <cfRule type="cellIs" dxfId="8" priority="43" stopIfTrue="1" operator="equal">
      <formula>#REF!</formula>
    </cfRule>
  </conditionalFormatting>
  <conditionalFormatting sqref="D49">
    <cfRule type="cellIs" dxfId="7" priority="44" stopIfTrue="1" operator="equal">
      <formula>#REF!</formula>
    </cfRule>
  </conditionalFormatting>
  <conditionalFormatting sqref="G65:G68 G71:G82">
    <cfRule type="cellIs" dxfId="6" priority="17" stopIfTrue="1" operator="equal">
      <formula>$G64</formula>
    </cfRule>
  </conditionalFormatting>
  <conditionalFormatting sqref="G70">
    <cfRule type="cellIs" dxfId="5" priority="15" stopIfTrue="1" operator="equal">
      <formula>$G68</formula>
    </cfRule>
  </conditionalFormatting>
  <conditionalFormatting sqref="D47:D48">
    <cfRule type="cellIs" dxfId="4" priority="50" stopIfTrue="1" operator="equal">
      <formula>#REF!</formula>
    </cfRule>
  </conditionalFormatting>
  <conditionalFormatting sqref="G83">
    <cfRule type="cellIs" dxfId="3" priority="54" stopIfTrue="1" operator="equal">
      <formula>#REF!</formula>
    </cfRule>
  </conditionalFormatting>
  <conditionalFormatting sqref="H81:L81 G78 G80:G82 G76">
    <cfRule type="cellIs" dxfId="2" priority="4" stopIfTrue="1" operator="equal">
      <formula>$G75</formula>
    </cfRule>
  </conditionalFormatting>
  <conditionalFormatting sqref="G77:L77">
    <cfRule type="cellIs" dxfId="1" priority="3" stopIfTrue="1" operator="equal">
      <formula>$G76</formula>
    </cfRule>
  </conditionalFormatting>
  <conditionalFormatting sqref="G75:L75">
    <cfRule type="cellIs" dxfId="0" priority="1" stopIfTrue="1" operator="equal">
      <formula>$G73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40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2025-04-08T07:21:40Z</cp:lastPrinted>
  <dcterms:created xsi:type="dcterms:W3CDTF">2016-08-15T09:54:21Z</dcterms:created>
  <dcterms:modified xsi:type="dcterms:W3CDTF">2025-04-15T10:53:31Z</dcterms:modified>
</cp:coreProperties>
</file>