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202\Звіт економіка\"/>
    </mc:Choice>
  </mc:AlternateContent>
  <bookViews>
    <workbookView xWindow="0" yWindow="0" windowWidth="28800" windowHeight="12435"/>
  </bookViews>
  <sheets>
    <sheet name="2717610" sheetId="3" r:id="rId1"/>
  </sheets>
  <definedNames>
    <definedName name="_xlnm.Print_Area" localSheetId="0">'2717610'!$A$1:$M$94</definedName>
  </definedNames>
  <calcPr calcId="152511"/>
</workbook>
</file>

<file path=xl/calcChain.xml><?xml version="1.0" encoding="utf-8"?>
<calcChain xmlns="http://schemas.openxmlformats.org/spreadsheetml/2006/main">
  <c r="K69" i="3" l="1"/>
  <c r="K74" i="3"/>
  <c r="M74" i="3"/>
  <c r="J74" i="3"/>
  <c r="H69" i="3"/>
  <c r="G70" i="3"/>
  <c r="H68" i="3"/>
  <c r="M65" i="3"/>
  <c r="K65" i="3"/>
  <c r="G68" i="3"/>
  <c r="G81" i="3"/>
  <c r="G79" i="3"/>
  <c r="E81" i="3"/>
  <c r="J64" i="3"/>
  <c r="M64" i="3"/>
  <c r="M40" i="3"/>
  <c r="H60" i="3"/>
  <c r="H61" i="3"/>
  <c r="K61" i="3"/>
  <c r="M61" i="3"/>
  <c r="G65" i="3"/>
  <c r="G64" i="3"/>
  <c r="E61" i="3"/>
  <c r="E60" i="3"/>
  <c r="G60" i="3"/>
  <c r="H51" i="3"/>
  <c r="H77" i="3"/>
  <c r="H50" i="3"/>
  <c r="J50" i="3"/>
  <c r="E51" i="3"/>
  <c r="E50" i="3"/>
  <c r="K40" i="3"/>
  <c r="K41" i="3"/>
  <c r="M41" i="3"/>
  <c r="K42" i="3"/>
  <c r="E39" i="3"/>
  <c r="G40" i="3"/>
  <c r="G41" i="3"/>
  <c r="G42" i="3"/>
  <c r="G39" i="3"/>
  <c r="G77" i="3"/>
  <c r="G69" i="3"/>
  <c r="J61" i="3"/>
  <c r="G61" i="3"/>
  <c r="J60" i="3"/>
  <c r="G50" i="3"/>
  <c r="J51" i="3"/>
  <c r="G51" i="3"/>
  <c r="J41" i="3"/>
  <c r="H39" i="3"/>
  <c r="J39" i="3"/>
  <c r="J40" i="3"/>
  <c r="J42" i="3"/>
  <c r="M70" i="3"/>
  <c r="K70" i="3"/>
  <c r="K79" i="3"/>
  <c r="J79" i="3"/>
  <c r="M79" i="3"/>
  <c r="K64" i="3"/>
  <c r="M42" i="3"/>
  <c r="M69" i="3"/>
  <c r="J69" i="3"/>
  <c r="K50" i="3"/>
  <c r="M50" i="3"/>
  <c r="K60" i="3"/>
  <c r="M60" i="3"/>
  <c r="K77" i="3"/>
  <c r="M77" i="3"/>
  <c r="K81" i="3"/>
  <c r="M81" i="3"/>
  <c r="J77" i="3"/>
  <c r="K51" i="3"/>
  <c r="M51" i="3"/>
  <c r="K39" i="3"/>
  <c r="M39" i="3"/>
  <c r="J68" i="3"/>
  <c r="K68" i="3"/>
  <c r="M68" i="3"/>
</calcChain>
</file>

<file path=xl/sharedStrings.xml><?xml version="1.0" encoding="utf-8"?>
<sst xmlns="http://schemas.openxmlformats.org/spreadsheetml/2006/main" count="166" uniqueCount="95">
  <si>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</si>
  <si>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</si>
  <si>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</si>
  <si>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</si>
  <si>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</si>
  <si>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</si>
  <si>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</si>
  <si>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</si>
  <si>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</si>
  <si>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</si>
  <si>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</si>
  <si>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</si>
  <si>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</si>
  <si>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</si>
  <si>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</si>
  <si>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</si>
  <si>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</si>
  <si>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</si>
  <si>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</si>
  <si>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</si>
  <si>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</si>
  <si>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</si>
  <si>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</si>
  <si>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</si>
  <si>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</si>
  <si>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</si>
  <si>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</si>
  <si>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</si>
  <si>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</si>
  <si>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</si>
  <si>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</si>
  <si>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</si>
  <si>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</si>
  <si>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</si>
  <si>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</si>
  <si>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</si>
  <si>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</si>
  <si>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</si>
  <si>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</si>
  <si>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</si>
  <si>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</si>
  <si>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</si>
  <si>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</si>
  <si>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</si>
  <si>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</si>
  <si>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</si>
  <si>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</si>
  <si>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</si>
  <si>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</si>
  <si>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</si>
  <si>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</si>
  <si>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</si>
  <si>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план заходів</t>
  </si>
  <si>
    <t>од.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</si>
  <si>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</si>
  <si>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</si>
  <si>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</si>
  <si>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</si>
  <si>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</si>
  <si>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</si>
  <si>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</si>
  <si>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</si>
  <si>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</si>
  <si>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</si>
  <si>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</si>
  <si>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Підтримка підприємництва міста Хмельницького</t>
  </si>
  <si>
    <t>Середні витрати на придбання презентаційної продукції</t>
  </si>
  <si>
    <t>Створення та розвиток індустріального парку "Хмельницький"</t>
  </si>
  <si>
    <t>Середні витрати на організацію заходів</t>
  </si>
  <si>
    <t>Програма створення та розвитку індустріального парку "Хмельницький"</t>
  </si>
  <si>
    <t>Обсяг видатків</t>
  </si>
  <si>
    <t>Кількість запланованих (профінансованих) заходів</t>
  </si>
  <si>
    <t>Середні витрати на одного суб'єкта підприємництва (в рамках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проектів)</t>
  </si>
  <si>
    <t>Середні витрати на реалізацію одного заходу</t>
  </si>
  <si>
    <t>Відсоток реалізованих заходів до запланованих (профінансованих)</t>
  </si>
  <si>
    <t>Відсоток реалізованого обсягу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 до запланованого обсягу</t>
  </si>
  <si>
    <t>Головний бухгалтер</t>
  </si>
  <si>
    <t>Обсяг видатків на заходи</t>
  </si>
  <si>
    <t>Обсяг видатків на відшкодування відсоткових ставок</t>
  </si>
  <si>
    <t>Кількість запланованих заходів</t>
  </si>
  <si>
    <t>Програма має високу ефективність</t>
  </si>
  <si>
    <t>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</si>
  <si>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 Хмельницької міської територіальної громади</t>
  </si>
  <si>
    <t>Підтримка підприємництва Хмельницької МТГ</t>
  </si>
  <si>
    <t>Надання фінансової підтримки суб'єктам підприємництва шляхом часткового відшкодування з бюджету відсоткових ставок за кредитами</t>
  </si>
  <si>
    <t>Програма розвитку підприємництва  Хмельницької МТГ на 2019-2021 роки</t>
  </si>
  <si>
    <t>про виконання паспорта бюджетної програми місцевого бюджету за 2022  рік</t>
  </si>
  <si>
    <t>Відхилення між показниками видатків загального фонду затвердженими та касовими виникло внаслідок введення воєнного стану в Україні та з обмеженнями, передбаченими Постановою КМУ від 09.06.2021р. №590 .</t>
  </si>
  <si>
    <t>Кількість СПД, які отримала часткове відшкодування відсоткових ставок</t>
  </si>
  <si>
    <t>Відхилення між показниками видатків загального фонду затвердженими та касовими виникло внаслідок введення воєнного стану в Україні та з обмеженнями, передбаченими Постановою КМУ від 09.06.2021р. №590 . Окрім того, середні витрати на реалізацію одного заходу є значно меншими за заплановані за рахунок проведення таких заходів в більшості на безкоштовній основі, що призвело до економії бюджетних коштів.</t>
  </si>
  <si>
    <t>В.о. начальника управління економіки</t>
  </si>
  <si>
    <t>Наталія САХАРОВА</t>
  </si>
  <si>
    <t>(Власне ім'я, ПРІЗВИЩЕ)</t>
  </si>
  <si>
    <t>Вероніка ПАВЛЮК</t>
  </si>
  <si>
    <t>Пояснення щодо причин розбіжностей між фактичними та затвердженими результативними показниками:   у зв'язку із вкведенням воєнного стану заходи по створенню та розвитку індустріального парку "Хмельницький" упралінням економіки не проводились.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</si>
</sst>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2" fontId="3" fillId="0" borderId="1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zoomScaleNormal="100" workbookViewId="0">
      <selection activeCell="F87" sqref="F87"/>
    </sheetView>
  </sheetViews>
  <sheetFormatPr defaultRowHeight="15.75" x14ac:dyDescent="0.25"/>
  <cols>
    <col min="1" max="1" width="4.42578125" style="8" customWidth="1"/>
    <col min="2" max="2" width="27" style="8" customWidth="1"/>
    <col min="3" max="3" width="10.5703125" style="8" customWidth="1"/>
    <col min="4" max="4" width="13.42578125" style="8" customWidth="1"/>
    <col min="5" max="10" width="13" style="8" customWidth="1"/>
    <col min="11" max="11" width="13.7109375" style="8" customWidth="1"/>
    <col min="12" max="12" width="13" style="8" customWidth="1"/>
    <col min="13" max="13" width="13.7109375" style="8" customWidth="1"/>
    <col min="14" max="16384" width="9.140625" style="8"/>
  </cols>
  <sheetData>
    <row r="1" spans="1:13" ht="15.75" customHeight="1" x14ac:dyDescent="0.25">
      <c r="J1" s="46" t="s">
        <v>46</v>
      </c>
      <c r="K1" s="46"/>
      <c r="L1" s="46"/>
      <c r="M1" s="46"/>
    </row>
    <row r="2" spans="1:13" x14ac:dyDescent="0.25">
      <c r="J2" s="46"/>
      <c r="K2" s="46"/>
      <c r="L2" s="46"/>
      <c r="M2" s="46"/>
    </row>
    <row r="3" spans="1:13" x14ac:dyDescent="0.25">
      <c r="J3" s="46"/>
      <c r="K3" s="46"/>
      <c r="L3" s="46"/>
      <c r="M3" s="46"/>
    </row>
    <row r="4" spans="1:13" x14ac:dyDescent="0.25">
      <c r="J4" s="46"/>
      <c r="K4" s="46"/>
      <c r="L4" s="46"/>
      <c r="M4" s="46"/>
    </row>
    <row r="5" spans="1:13" x14ac:dyDescent="0.25">
      <c r="A5" s="48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25">
      <c r="A6" s="48" t="s">
        <v>86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x14ac:dyDescent="0.25">
      <c r="A7" s="43" t="s">
        <v>0</v>
      </c>
      <c r="B7" s="17">
        <v>2700000</v>
      </c>
      <c r="C7" s="13"/>
      <c r="E7" s="45" t="s">
        <v>47</v>
      </c>
      <c r="F7" s="45"/>
      <c r="G7" s="45"/>
      <c r="H7" s="45"/>
      <c r="I7" s="45"/>
      <c r="J7" s="45"/>
      <c r="K7" s="45"/>
      <c r="L7" s="45"/>
      <c r="M7" s="45"/>
    </row>
    <row r="8" spans="1:13" ht="15" customHeight="1" x14ac:dyDescent="0.25">
      <c r="A8" s="43"/>
      <c r="B8" s="10" t="s">
        <v>30</v>
      </c>
      <c r="C8" s="13"/>
      <c r="E8" s="49" t="s">
        <v>19</v>
      </c>
      <c r="F8" s="49"/>
      <c r="G8" s="49"/>
      <c r="H8" s="49"/>
      <c r="I8" s="49"/>
      <c r="J8" s="49"/>
      <c r="K8" s="49"/>
      <c r="L8" s="49"/>
      <c r="M8" s="49"/>
    </row>
    <row r="9" spans="1:13" x14ac:dyDescent="0.25">
      <c r="A9" s="43" t="s">
        <v>1</v>
      </c>
      <c r="B9" s="16">
        <v>2710000</v>
      </c>
      <c r="C9" s="13"/>
      <c r="E9" s="45" t="s">
        <v>47</v>
      </c>
      <c r="F9" s="45"/>
      <c r="G9" s="45"/>
      <c r="H9" s="45"/>
      <c r="I9" s="45"/>
      <c r="J9" s="45"/>
      <c r="K9" s="45"/>
      <c r="L9" s="45"/>
      <c r="M9" s="45"/>
    </row>
    <row r="10" spans="1:13" ht="15" customHeight="1" x14ac:dyDescent="0.25">
      <c r="A10" s="43"/>
      <c r="B10" s="10" t="s">
        <v>30</v>
      </c>
      <c r="C10" s="13"/>
      <c r="E10" s="31" t="s">
        <v>18</v>
      </c>
      <c r="F10" s="31"/>
      <c r="G10" s="31"/>
      <c r="H10" s="31"/>
      <c r="I10" s="31"/>
      <c r="J10" s="31"/>
      <c r="K10" s="31"/>
      <c r="L10" s="31"/>
      <c r="M10" s="31"/>
    </row>
    <row r="11" spans="1:13" x14ac:dyDescent="0.25">
      <c r="A11" s="43" t="s">
        <v>2</v>
      </c>
      <c r="B11" s="18">
        <v>2717610</v>
      </c>
      <c r="C11" s="19" t="s">
        <v>54</v>
      </c>
      <c r="E11" s="45" t="s">
        <v>55</v>
      </c>
      <c r="F11" s="45"/>
      <c r="G11" s="45"/>
      <c r="H11" s="45"/>
      <c r="I11" s="45"/>
      <c r="J11" s="45"/>
      <c r="K11" s="45"/>
      <c r="L11" s="45"/>
      <c r="M11" s="45"/>
    </row>
    <row r="12" spans="1:13" x14ac:dyDescent="0.25">
      <c r="A12" s="43"/>
      <c r="B12" s="2" t="s">
        <v>45</v>
      </c>
      <c r="C12" s="2" t="s">
        <v>3</v>
      </c>
      <c r="E12" s="49" t="s">
        <v>20</v>
      </c>
      <c r="F12" s="49"/>
      <c r="G12" s="49"/>
      <c r="H12" s="49"/>
      <c r="I12" s="49"/>
      <c r="J12" s="49"/>
      <c r="K12" s="49"/>
      <c r="L12" s="49"/>
      <c r="M12" s="49"/>
    </row>
    <row r="13" spans="1:13" ht="19.5" customHeight="1" x14ac:dyDescent="0.25">
      <c r="A13" s="44" t="s">
        <v>33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x14ac:dyDescent="0.25">
      <c r="A14" s="1"/>
    </row>
    <row r="15" spans="1:13" ht="31.5" x14ac:dyDescent="0.25">
      <c r="A15" s="11" t="s">
        <v>29</v>
      </c>
      <c r="B15" s="32" t="s">
        <v>31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25">
      <c r="A16" s="11" t="s">
        <v>0</v>
      </c>
      <c r="B16" s="33" t="s">
        <v>56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1" t="s">
        <v>1</v>
      </c>
      <c r="B17" s="33" t="s">
        <v>57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11" t="s">
        <v>2</v>
      </c>
      <c r="B18" s="33" t="s">
        <v>58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1" t="s">
        <v>4</v>
      </c>
      <c r="B19" s="33" t="s">
        <v>59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11" t="s">
        <v>5</v>
      </c>
      <c r="B20" s="33" t="s">
        <v>60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1" t="s">
        <v>6</v>
      </c>
      <c r="B21" s="33" t="s">
        <v>61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11" t="s">
        <v>7</v>
      </c>
      <c r="B22" s="33" t="s">
        <v>62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1" t="s">
        <v>10</v>
      </c>
      <c r="B23" s="33" t="s">
        <v>63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3" t="s">
        <v>34</v>
      </c>
    </row>
    <row r="26" spans="1:13" ht="33.75" customHeight="1" x14ac:dyDescent="0.25">
      <c r="A26" s="13"/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1:13" ht="16.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A28" s="3" t="s">
        <v>35</v>
      </c>
    </row>
    <row r="29" spans="1:13" x14ac:dyDescent="0.25">
      <c r="A29" s="1"/>
    </row>
    <row r="30" spans="1:13" ht="32.25" customHeight="1" x14ac:dyDescent="0.25">
      <c r="A30" s="11" t="s">
        <v>29</v>
      </c>
      <c r="B30" s="32" t="s">
        <v>9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.75" customHeight="1" x14ac:dyDescent="0.25">
      <c r="A31" s="11">
        <v>1</v>
      </c>
      <c r="B31" s="37" t="s">
        <v>82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3" ht="15.75" customHeight="1" x14ac:dyDescent="0.25">
      <c r="A32" s="11">
        <v>2</v>
      </c>
      <c r="B32" s="37" t="s">
        <v>67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26" x14ac:dyDescent="0.25">
      <c r="A33" s="1"/>
    </row>
    <row r="34" spans="1:26" x14ac:dyDescent="0.25">
      <c r="A34" s="3" t="s">
        <v>36</v>
      </c>
    </row>
    <row r="35" spans="1:26" x14ac:dyDescent="0.25">
      <c r="M35" s="13" t="s">
        <v>32</v>
      </c>
    </row>
    <row r="36" spans="1:26" ht="30" customHeight="1" x14ac:dyDescent="0.25">
      <c r="A36" s="32" t="s">
        <v>29</v>
      </c>
      <c r="B36" s="32" t="s">
        <v>37</v>
      </c>
      <c r="C36" s="32"/>
      <c r="D36" s="32"/>
      <c r="E36" s="32" t="s">
        <v>22</v>
      </c>
      <c r="F36" s="32"/>
      <c r="G36" s="32"/>
      <c r="H36" s="32" t="s">
        <v>38</v>
      </c>
      <c r="I36" s="32"/>
      <c r="J36" s="32"/>
      <c r="K36" s="32" t="s">
        <v>23</v>
      </c>
      <c r="L36" s="32"/>
      <c r="M36" s="32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33" customHeight="1" x14ac:dyDescent="0.25">
      <c r="A37" s="32"/>
      <c r="B37" s="32"/>
      <c r="C37" s="32"/>
      <c r="D37" s="32"/>
      <c r="E37" s="11" t="s">
        <v>24</v>
      </c>
      <c r="F37" s="11" t="s">
        <v>25</v>
      </c>
      <c r="G37" s="11" t="s">
        <v>26</v>
      </c>
      <c r="H37" s="11" t="s">
        <v>24</v>
      </c>
      <c r="I37" s="11" t="s">
        <v>25</v>
      </c>
      <c r="J37" s="11" t="s">
        <v>26</v>
      </c>
      <c r="K37" s="11" t="s">
        <v>24</v>
      </c>
      <c r="L37" s="11" t="s">
        <v>25</v>
      </c>
      <c r="M37" s="11" t="s">
        <v>26</v>
      </c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1">
        <v>1</v>
      </c>
      <c r="B38" s="32">
        <v>2</v>
      </c>
      <c r="C38" s="32"/>
      <c r="D38" s="32"/>
      <c r="E38" s="11">
        <v>3</v>
      </c>
      <c r="F38" s="11">
        <v>4</v>
      </c>
      <c r="G38" s="11">
        <v>5</v>
      </c>
      <c r="H38" s="11">
        <v>6</v>
      </c>
      <c r="I38" s="11">
        <v>7</v>
      </c>
      <c r="J38" s="11">
        <v>8</v>
      </c>
      <c r="K38" s="11">
        <v>9</v>
      </c>
      <c r="L38" s="11">
        <v>10</v>
      </c>
      <c r="M38" s="11">
        <v>11</v>
      </c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1"/>
      <c r="B39" s="32" t="s">
        <v>11</v>
      </c>
      <c r="C39" s="32"/>
      <c r="D39" s="32"/>
      <c r="E39" s="4">
        <f>E40+E41+E42</f>
        <v>5510060</v>
      </c>
      <c r="F39" s="4"/>
      <c r="G39" s="4">
        <f>F39+E39</f>
        <v>5510060</v>
      </c>
      <c r="H39" s="7">
        <f>H40+H41+H42</f>
        <v>1816867.09</v>
      </c>
      <c r="I39" s="7"/>
      <c r="J39" s="7">
        <f>H39</f>
        <v>1816867.09</v>
      </c>
      <c r="K39" s="7">
        <f>H39-E39</f>
        <v>-3693192.91</v>
      </c>
      <c r="L39" s="7"/>
      <c r="M39" s="7">
        <f>K39+L39</f>
        <v>-3693192.91</v>
      </c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1" t="s">
        <v>0</v>
      </c>
      <c r="B40" s="33" t="s">
        <v>83</v>
      </c>
      <c r="C40" s="33"/>
      <c r="D40" s="33"/>
      <c r="E40" s="4">
        <v>3960060</v>
      </c>
      <c r="F40" s="4"/>
      <c r="G40" s="4">
        <f>E40</f>
        <v>3960060</v>
      </c>
      <c r="H40" s="7">
        <v>696544.74</v>
      </c>
      <c r="I40" s="7"/>
      <c r="J40" s="7">
        <f>H40</f>
        <v>696544.74</v>
      </c>
      <c r="K40" s="7">
        <f>H40-E40</f>
        <v>-3263515.26</v>
      </c>
      <c r="L40" s="7"/>
      <c r="M40" s="7">
        <f>K40</f>
        <v>-3263515.26</v>
      </c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54" customHeight="1" x14ac:dyDescent="0.25">
      <c r="A41" s="23" t="s">
        <v>1</v>
      </c>
      <c r="B41" s="33" t="s">
        <v>84</v>
      </c>
      <c r="C41" s="33"/>
      <c r="D41" s="33"/>
      <c r="E41" s="4">
        <v>1250000</v>
      </c>
      <c r="F41" s="4"/>
      <c r="G41" s="4">
        <f>E41</f>
        <v>1250000</v>
      </c>
      <c r="H41" s="7">
        <v>1120322.3500000001</v>
      </c>
      <c r="I41" s="7"/>
      <c r="J41" s="7">
        <f>H41</f>
        <v>1120322.3500000001</v>
      </c>
      <c r="K41" s="7">
        <f>H41-E41</f>
        <v>-129677.64999999991</v>
      </c>
      <c r="L41" s="7"/>
      <c r="M41" s="7">
        <f>K41</f>
        <v>-129677.64999999991</v>
      </c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33" customHeight="1" x14ac:dyDescent="0.25">
      <c r="A42" s="11" t="s">
        <v>1</v>
      </c>
      <c r="B42" s="33" t="s">
        <v>64</v>
      </c>
      <c r="C42" s="33"/>
      <c r="D42" s="33"/>
      <c r="E42" s="4">
        <v>300000</v>
      </c>
      <c r="F42" s="4"/>
      <c r="G42" s="4">
        <f>E42</f>
        <v>300000</v>
      </c>
      <c r="H42" s="7">
        <v>0</v>
      </c>
      <c r="I42" s="7"/>
      <c r="J42" s="7">
        <f>H42</f>
        <v>0</v>
      </c>
      <c r="K42" s="7">
        <f>H42-E42</f>
        <v>-300000</v>
      </c>
      <c r="L42" s="7"/>
      <c r="M42" s="7">
        <f>K42+L42</f>
        <v>-300000</v>
      </c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8.5" customHeight="1" x14ac:dyDescent="0.25">
      <c r="A43" s="40" t="s">
        <v>87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26" ht="12" customHeight="1" x14ac:dyDescent="0.25">
      <c r="A44" s="1"/>
    </row>
    <row r="45" spans="1:26" x14ac:dyDescent="0.25">
      <c r="A45" s="42" t="s">
        <v>39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26" x14ac:dyDescent="0.25">
      <c r="M46" s="13" t="s">
        <v>32</v>
      </c>
    </row>
    <row r="47" spans="1:26" ht="31.5" customHeight="1" x14ac:dyDescent="0.25">
      <c r="A47" s="32" t="s">
        <v>8</v>
      </c>
      <c r="B47" s="32" t="s">
        <v>40</v>
      </c>
      <c r="C47" s="32"/>
      <c r="D47" s="32"/>
      <c r="E47" s="32" t="s">
        <v>22</v>
      </c>
      <c r="F47" s="32"/>
      <c r="G47" s="32"/>
      <c r="H47" s="32" t="s">
        <v>38</v>
      </c>
      <c r="I47" s="32"/>
      <c r="J47" s="32"/>
      <c r="K47" s="32" t="s">
        <v>23</v>
      </c>
      <c r="L47" s="32"/>
      <c r="M47" s="32"/>
    </row>
    <row r="48" spans="1:26" ht="33.75" customHeight="1" x14ac:dyDescent="0.25">
      <c r="A48" s="32"/>
      <c r="B48" s="32"/>
      <c r="C48" s="32"/>
      <c r="D48" s="32"/>
      <c r="E48" s="11" t="s">
        <v>24</v>
      </c>
      <c r="F48" s="11" t="s">
        <v>25</v>
      </c>
      <c r="G48" s="11" t="s">
        <v>26</v>
      </c>
      <c r="H48" s="11" t="s">
        <v>24</v>
      </c>
      <c r="I48" s="11" t="s">
        <v>25</v>
      </c>
      <c r="J48" s="11" t="s">
        <v>26</v>
      </c>
      <c r="K48" s="11" t="s">
        <v>24</v>
      </c>
      <c r="L48" s="11" t="s">
        <v>25</v>
      </c>
      <c r="M48" s="11" t="s">
        <v>26</v>
      </c>
    </row>
    <row r="49" spans="1:13" x14ac:dyDescent="0.25">
      <c r="A49" s="11">
        <v>1</v>
      </c>
      <c r="B49" s="32">
        <v>2</v>
      </c>
      <c r="C49" s="32"/>
      <c r="D49" s="32"/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11">
        <v>10</v>
      </c>
      <c r="M49" s="11">
        <v>11</v>
      </c>
    </row>
    <row r="50" spans="1:13" ht="37.5" customHeight="1" x14ac:dyDescent="0.25">
      <c r="A50" s="11" t="s">
        <v>0</v>
      </c>
      <c r="B50" s="33" t="s">
        <v>85</v>
      </c>
      <c r="C50" s="33"/>
      <c r="D50" s="33"/>
      <c r="E50" s="4">
        <f>E40+E41</f>
        <v>5210060</v>
      </c>
      <c r="F50" s="4"/>
      <c r="G50" s="4">
        <f>E50</f>
        <v>5210060</v>
      </c>
      <c r="H50" s="4">
        <f>H40+H41</f>
        <v>1816867.09</v>
      </c>
      <c r="I50" s="4"/>
      <c r="J50" s="4">
        <f>H50</f>
        <v>1816867.09</v>
      </c>
      <c r="K50" s="4">
        <f>H50-E50</f>
        <v>-3393192.91</v>
      </c>
      <c r="L50" s="4"/>
      <c r="M50" s="4">
        <f>K50</f>
        <v>-3393192.91</v>
      </c>
    </row>
    <row r="51" spans="1:13" ht="38.25" customHeight="1" x14ac:dyDescent="0.25">
      <c r="A51" s="11" t="s">
        <v>1</v>
      </c>
      <c r="B51" s="33" t="s">
        <v>69</v>
      </c>
      <c r="C51" s="33"/>
      <c r="D51" s="33"/>
      <c r="E51" s="4">
        <f>E42</f>
        <v>300000</v>
      </c>
      <c r="F51" s="4"/>
      <c r="G51" s="4">
        <f>E51</f>
        <v>300000</v>
      </c>
      <c r="H51" s="4">
        <f>H42</f>
        <v>0</v>
      </c>
      <c r="I51" s="4"/>
      <c r="J51" s="4">
        <f>H51</f>
        <v>0</v>
      </c>
      <c r="K51" s="4">
        <f>H51-E51</f>
        <v>-300000</v>
      </c>
      <c r="L51" s="4"/>
      <c r="M51" s="4">
        <f>K51</f>
        <v>-300000</v>
      </c>
    </row>
    <row r="52" spans="1:13" x14ac:dyDescent="0.25">
      <c r="A52" s="1"/>
      <c r="J52" s="9"/>
    </row>
    <row r="53" spans="1:13" x14ac:dyDescent="0.25">
      <c r="A53" s="3" t="s">
        <v>41</v>
      </c>
    </row>
    <row r="54" spans="1:13" x14ac:dyDescent="0.25">
      <c r="A54" s="1"/>
    </row>
    <row r="55" spans="1:13" ht="29.25" customHeight="1" x14ac:dyDescent="0.25">
      <c r="A55" s="32" t="s">
        <v>8</v>
      </c>
      <c r="B55" s="32" t="s">
        <v>27</v>
      </c>
      <c r="C55" s="32" t="s">
        <v>12</v>
      </c>
      <c r="D55" s="32" t="s">
        <v>13</v>
      </c>
      <c r="E55" s="32" t="s">
        <v>22</v>
      </c>
      <c r="F55" s="32"/>
      <c r="G55" s="32"/>
      <c r="H55" s="32" t="s">
        <v>42</v>
      </c>
      <c r="I55" s="32"/>
      <c r="J55" s="32"/>
      <c r="K55" s="32" t="s">
        <v>23</v>
      </c>
      <c r="L55" s="32"/>
      <c r="M55" s="32"/>
    </row>
    <row r="56" spans="1:13" ht="30.75" customHeight="1" x14ac:dyDescent="0.25">
      <c r="A56" s="32"/>
      <c r="B56" s="32"/>
      <c r="C56" s="32"/>
      <c r="D56" s="32"/>
      <c r="E56" s="11" t="s">
        <v>24</v>
      </c>
      <c r="F56" s="11" t="s">
        <v>25</v>
      </c>
      <c r="G56" s="11" t="s">
        <v>26</v>
      </c>
      <c r="H56" s="11" t="s">
        <v>24</v>
      </c>
      <c r="I56" s="11" t="s">
        <v>25</v>
      </c>
      <c r="J56" s="11" t="s">
        <v>26</v>
      </c>
      <c r="K56" s="11" t="s">
        <v>24</v>
      </c>
      <c r="L56" s="11" t="s">
        <v>25</v>
      </c>
      <c r="M56" s="11" t="s">
        <v>26</v>
      </c>
    </row>
    <row r="57" spans="1:13" x14ac:dyDescent="0.25">
      <c r="A57" s="11">
        <v>1</v>
      </c>
      <c r="B57" s="11">
        <v>2</v>
      </c>
      <c r="C57" s="11">
        <v>3</v>
      </c>
      <c r="D57" s="11">
        <v>4</v>
      </c>
      <c r="E57" s="11">
        <v>5</v>
      </c>
      <c r="F57" s="11">
        <v>6</v>
      </c>
      <c r="G57" s="11">
        <v>7</v>
      </c>
      <c r="H57" s="11">
        <v>8</v>
      </c>
      <c r="I57" s="11">
        <v>9</v>
      </c>
      <c r="J57" s="11">
        <v>10</v>
      </c>
      <c r="K57" s="11">
        <v>11</v>
      </c>
      <c r="L57" s="11">
        <v>12</v>
      </c>
      <c r="M57" s="11">
        <v>13</v>
      </c>
    </row>
    <row r="58" spans="1:13" x14ac:dyDescent="0.25">
      <c r="A58" s="11"/>
      <c r="B58" s="51" t="s">
        <v>65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3"/>
    </row>
    <row r="59" spans="1:13" x14ac:dyDescent="0.25">
      <c r="A59" s="11">
        <v>1</v>
      </c>
      <c r="B59" s="5" t="s">
        <v>14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 t="s">
        <v>77</v>
      </c>
      <c r="C60" s="11" t="s">
        <v>51</v>
      </c>
      <c r="D60" s="11" t="s">
        <v>48</v>
      </c>
      <c r="E60" s="7">
        <f>E40</f>
        <v>3960060</v>
      </c>
      <c r="F60" s="7"/>
      <c r="G60" s="7">
        <f>E60</f>
        <v>3960060</v>
      </c>
      <c r="H60" s="7">
        <f>H40</f>
        <v>696544.74</v>
      </c>
      <c r="I60" s="7"/>
      <c r="J60" s="7">
        <f>H60</f>
        <v>696544.74</v>
      </c>
      <c r="K60" s="7">
        <f>H60-E60</f>
        <v>-3263515.26</v>
      </c>
      <c r="L60" s="7"/>
      <c r="M60" s="7">
        <f>K60</f>
        <v>-3263515.26</v>
      </c>
    </row>
    <row r="61" spans="1:13" ht="47.25" x14ac:dyDescent="0.25">
      <c r="A61" s="11"/>
      <c r="B61" s="22" t="s">
        <v>78</v>
      </c>
      <c r="C61" s="23" t="s">
        <v>51</v>
      </c>
      <c r="D61" s="23" t="s">
        <v>48</v>
      </c>
      <c r="E61" s="7">
        <f>E41</f>
        <v>1250000</v>
      </c>
      <c r="F61" s="7"/>
      <c r="G61" s="7">
        <f>E61</f>
        <v>1250000</v>
      </c>
      <c r="H61" s="7">
        <f>H41</f>
        <v>1120322.3500000001</v>
      </c>
      <c r="I61" s="7"/>
      <c r="J61" s="7">
        <f>H61</f>
        <v>1120322.3500000001</v>
      </c>
      <c r="K61" s="7">
        <f>H61-E61</f>
        <v>-129677.64999999991</v>
      </c>
      <c r="L61" s="7"/>
      <c r="M61" s="7">
        <f>K61</f>
        <v>-129677.64999999991</v>
      </c>
    </row>
    <row r="62" spans="1:13" ht="30" customHeight="1" x14ac:dyDescent="0.25">
      <c r="A62" s="36" t="s">
        <v>87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x14ac:dyDescent="0.25">
      <c r="A63" s="11">
        <v>2</v>
      </c>
      <c r="B63" s="5" t="s">
        <v>15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33" customHeight="1" x14ac:dyDescent="0.25">
      <c r="A64" s="11"/>
      <c r="B64" s="12" t="s">
        <v>79</v>
      </c>
      <c r="C64" s="11" t="s">
        <v>53</v>
      </c>
      <c r="D64" s="11" t="s">
        <v>52</v>
      </c>
      <c r="E64" s="25">
        <v>50</v>
      </c>
      <c r="F64" s="25"/>
      <c r="G64" s="25">
        <f>E64</f>
        <v>50</v>
      </c>
      <c r="H64" s="28">
        <v>25</v>
      </c>
      <c r="I64" s="25"/>
      <c r="J64" s="25">
        <f>H64</f>
        <v>25</v>
      </c>
      <c r="K64" s="25">
        <f>E64-H64</f>
        <v>25</v>
      </c>
      <c r="L64" s="25"/>
      <c r="M64" s="25">
        <f>G64-J64</f>
        <v>25</v>
      </c>
    </row>
    <row r="65" spans="1:13" ht="68.25" customHeight="1" x14ac:dyDescent="0.25">
      <c r="A65" s="11"/>
      <c r="B65" s="12" t="s">
        <v>88</v>
      </c>
      <c r="C65" s="11" t="s">
        <v>53</v>
      </c>
      <c r="D65" s="11" t="s">
        <v>52</v>
      </c>
      <c r="E65" s="25">
        <v>10</v>
      </c>
      <c r="F65" s="25"/>
      <c r="G65" s="25">
        <f>E65</f>
        <v>10</v>
      </c>
      <c r="H65" s="25">
        <v>9</v>
      </c>
      <c r="I65" s="25"/>
      <c r="J65" s="25">
        <v>9</v>
      </c>
      <c r="K65" s="25">
        <f>H65-E65</f>
        <v>-1</v>
      </c>
      <c r="L65" s="25"/>
      <c r="M65" s="25">
        <f>K65</f>
        <v>-1</v>
      </c>
    </row>
    <row r="66" spans="1:13" ht="23.25" customHeight="1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9"/>
    </row>
    <row r="67" spans="1:13" x14ac:dyDescent="0.25">
      <c r="A67" s="11">
        <v>3</v>
      </c>
      <c r="B67" s="5" t="s">
        <v>16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9.75" customHeight="1" x14ac:dyDescent="0.25">
      <c r="A68" s="11"/>
      <c r="B68" s="12" t="s">
        <v>72</v>
      </c>
      <c r="C68" s="11" t="s">
        <v>51</v>
      </c>
      <c r="D68" s="11" t="s">
        <v>49</v>
      </c>
      <c r="E68" s="7">
        <v>125000</v>
      </c>
      <c r="F68" s="7"/>
      <c r="G68" s="7">
        <f>E68</f>
        <v>125000</v>
      </c>
      <c r="H68" s="7">
        <f>H61/H65</f>
        <v>124480.26111111112</v>
      </c>
      <c r="I68" s="7"/>
      <c r="J68" s="7">
        <f>H68</f>
        <v>124480.26111111112</v>
      </c>
      <c r="K68" s="7">
        <f>H68-E68</f>
        <v>-519.73888888888177</v>
      </c>
      <c r="L68" s="7"/>
      <c r="M68" s="7">
        <f>K68</f>
        <v>-519.73888888888177</v>
      </c>
    </row>
    <row r="69" spans="1:13" ht="33.75" customHeight="1" x14ac:dyDescent="0.25">
      <c r="A69" s="11"/>
      <c r="B69" s="12" t="s">
        <v>73</v>
      </c>
      <c r="C69" s="11" t="s">
        <v>51</v>
      </c>
      <c r="D69" s="11" t="s">
        <v>49</v>
      </c>
      <c r="E69" s="7">
        <v>79201.2</v>
      </c>
      <c r="F69" s="7"/>
      <c r="G69" s="7">
        <f>E69</f>
        <v>79201.2</v>
      </c>
      <c r="H69" s="29">
        <f>H60/H64</f>
        <v>27861.7896</v>
      </c>
      <c r="I69" s="7"/>
      <c r="J69" s="7">
        <f>H69</f>
        <v>27861.7896</v>
      </c>
      <c r="K69" s="7">
        <f>E69-H69</f>
        <v>51339.410399999993</v>
      </c>
      <c r="L69" s="7"/>
      <c r="M69" s="7">
        <f>K69</f>
        <v>51339.410399999993</v>
      </c>
    </row>
    <row r="70" spans="1:13" ht="45" hidden="1" customHeight="1" x14ac:dyDescent="0.25">
      <c r="A70" s="11"/>
      <c r="B70" s="12" t="s">
        <v>66</v>
      </c>
      <c r="C70" s="11" t="s">
        <v>51</v>
      </c>
      <c r="D70" s="11" t="s">
        <v>49</v>
      </c>
      <c r="E70" s="7">
        <v>75</v>
      </c>
      <c r="F70" s="7"/>
      <c r="G70" s="7">
        <f>E70</f>
        <v>75</v>
      </c>
      <c r="H70" s="7">
        <v>70</v>
      </c>
      <c r="I70" s="7"/>
      <c r="J70" s="7">
        <v>70</v>
      </c>
      <c r="K70" s="7">
        <f>E70-H70</f>
        <v>5</v>
      </c>
      <c r="L70" s="7"/>
      <c r="M70" s="7">
        <f>G70-J70</f>
        <v>5</v>
      </c>
    </row>
    <row r="71" spans="1:13" ht="46.5" customHeight="1" x14ac:dyDescent="0.25">
      <c r="A71" s="37" t="s">
        <v>89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9"/>
    </row>
    <row r="72" spans="1:13" x14ac:dyDescent="0.25">
      <c r="A72" s="11">
        <v>4</v>
      </c>
      <c r="B72" s="5" t="s">
        <v>17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44.25" customHeight="1" x14ac:dyDescent="0.25">
      <c r="A73" s="11"/>
      <c r="B73" s="12" t="s">
        <v>74</v>
      </c>
      <c r="C73" s="11" t="s">
        <v>50</v>
      </c>
      <c r="D73" s="11" t="s">
        <v>49</v>
      </c>
      <c r="E73" s="11">
        <v>100</v>
      </c>
      <c r="F73" s="11"/>
      <c r="G73" s="11">
        <v>100</v>
      </c>
      <c r="H73" s="27">
        <v>50</v>
      </c>
      <c r="I73" s="27"/>
      <c r="J73" s="27">
        <v>50</v>
      </c>
      <c r="K73" s="27">
        <v>-50</v>
      </c>
      <c r="L73" s="27"/>
      <c r="M73" s="27">
        <v>-50</v>
      </c>
    </row>
    <row r="74" spans="1:13" ht="160.5" customHeight="1" x14ac:dyDescent="0.25">
      <c r="A74" s="11"/>
      <c r="B74" s="12" t="s">
        <v>75</v>
      </c>
      <c r="C74" s="11" t="s">
        <v>50</v>
      </c>
      <c r="D74" s="11" t="s">
        <v>49</v>
      </c>
      <c r="E74" s="11">
        <v>100</v>
      </c>
      <c r="F74" s="11"/>
      <c r="G74" s="11">
        <v>100</v>
      </c>
      <c r="H74" s="11">
        <v>99.6</v>
      </c>
      <c r="I74" s="11"/>
      <c r="J74" s="11">
        <f>H74</f>
        <v>99.6</v>
      </c>
      <c r="K74" s="11">
        <f>H74-E73</f>
        <v>-0.40000000000000568</v>
      </c>
      <c r="L74" s="11"/>
      <c r="M74" s="11">
        <f>K74</f>
        <v>-0.40000000000000568</v>
      </c>
    </row>
    <row r="75" spans="1:13" x14ac:dyDescent="0.25">
      <c r="A75" s="11"/>
      <c r="B75" s="11"/>
      <c r="C75" s="32" t="s">
        <v>64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 x14ac:dyDescent="0.25">
      <c r="A76" s="11">
        <v>1</v>
      </c>
      <c r="B76" s="5" t="s">
        <v>14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5">
      <c r="A77" s="11"/>
      <c r="B77" s="12" t="s">
        <v>70</v>
      </c>
      <c r="C77" s="11" t="s">
        <v>51</v>
      </c>
      <c r="D77" s="11" t="s">
        <v>48</v>
      </c>
      <c r="E77" s="7">
        <v>300000</v>
      </c>
      <c r="F77" s="7"/>
      <c r="G77" s="7">
        <f>E77</f>
        <v>300000</v>
      </c>
      <c r="H77" s="7">
        <f>H51</f>
        <v>0</v>
      </c>
      <c r="I77" s="7"/>
      <c r="J77" s="7">
        <f>H77+I77</f>
        <v>0</v>
      </c>
      <c r="K77" s="7">
        <f>H77-E77</f>
        <v>-300000</v>
      </c>
      <c r="L77" s="7"/>
      <c r="M77" s="7">
        <f>K77</f>
        <v>-300000</v>
      </c>
    </row>
    <row r="78" spans="1:13" x14ac:dyDescent="0.25">
      <c r="A78" s="11">
        <v>2</v>
      </c>
      <c r="B78" s="5" t="s">
        <v>15</v>
      </c>
      <c r="C78" s="11"/>
      <c r="D78" s="11"/>
      <c r="E78" s="7"/>
      <c r="F78" s="7"/>
      <c r="G78" s="7"/>
      <c r="H78" s="7"/>
      <c r="I78" s="7"/>
      <c r="J78" s="7"/>
      <c r="K78" s="7"/>
      <c r="L78" s="7"/>
      <c r="M78" s="7"/>
    </row>
    <row r="79" spans="1:13" ht="31.5" x14ac:dyDescent="0.25">
      <c r="A79" s="11"/>
      <c r="B79" s="12" t="s">
        <v>71</v>
      </c>
      <c r="C79" s="11" t="s">
        <v>53</v>
      </c>
      <c r="D79" s="11" t="s">
        <v>52</v>
      </c>
      <c r="E79" s="21">
        <v>4</v>
      </c>
      <c r="F79" s="21"/>
      <c r="G79" s="21">
        <f>E79</f>
        <v>4</v>
      </c>
      <c r="H79" s="21">
        <v>0</v>
      </c>
      <c r="I79" s="21"/>
      <c r="J79" s="21">
        <f>H79+I79</f>
        <v>0</v>
      </c>
      <c r="K79" s="21">
        <f>E79-H79</f>
        <v>4</v>
      </c>
      <c r="L79" s="21"/>
      <c r="M79" s="21">
        <f>G79-J79</f>
        <v>4</v>
      </c>
    </row>
    <row r="80" spans="1:13" x14ac:dyDescent="0.25">
      <c r="A80" s="11">
        <v>3</v>
      </c>
      <c r="B80" s="5" t="s">
        <v>16</v>
      </c>
      <c r="C80" s="11"/>
      <c r="D80" s="11"/>
      <c r="E80" s="7"/>
      <c r="F80" s="7"/>
      <c r="G80" s="7"/>
      <c r="H80" s="7"/>
      <c r="I80" s="7"/>
      <c r="J80" s="7"/>
      <c r="K80" s="7"/>
      <c r="L80" s="7"/>
      <c r="M80" s="7"/>
    </row>
    <row r="81" spans="1:13" ht="31.5" x14ac:dyDescent="0.25">
      <c r="A81" s="11"/>
      <c r="B81" s="12" t="s">
        <v>68</v>
      </c>
      <c r="C81" s="11" t="s">
        <v>51</v>
      </c>
      <c r="D81" s="11" t="s">
        <v>49</v>
      </c>
      <c r="E81" s="7">
        <f>E77/E79</f>
        <v>75000</v>
      </c>
      <c r="F81" s="7"/>
      <c r="G81" s="7">
        <f>E81</f>
        <v>75000</v>
      </c>
      <c r="H81" s="7">
        <v>0</v>
      </c>
      <c r="I81" s="7"/>
      <c r="J81" s="7">
        <v>0</v>
      </c>
      <c r="K81" s="7">
        <f>H81-E81</f>
        <v>-75000</v>
      </c>
      <c r="L81" s="7"/>
      <c r="M81" s="7">
        <f>K81</f>
        <v>-75000</v>
      </c>
    </row>
    <row r="82" spans="1:13" x14ac:dyDescent="0.25">
      <c r="A82" s="11">
        <v>4</v>
      </c>
      <c r="B82" s="5" t="s">
        <v>17</v>
      </c>
      <c r="C82" s="11"/>
      <c r="D82" s="11"/>
      <c r="E82" s="7"/>
      <c r="F82" s="7"/>
      <c r="G82" s="7"/>
      <c r="H82" s="7"/>
      <c r="I82" s="7"/>
      <c r="J82" s="7"/>
      <c r="K82" s="7"/>
      <c r="L82" s="7"/>
      <c r="M82" s="7"/>
    </row>
    <row r="83" spans="1:13" ht="47.25" x14ac:dyDescent="0.25">
      <c r="A83" s="11"/>
      <c r="B83" s="12" t="s">
        <v>74</v>
      </c>
      <c r="C83" s="11" t="s">
        <v>50</v>
      </c>
      <c r="D83" s="11" t="s">
        <v>49</v>
      </c>
      <c r="E83" s="21">
        <v>100</v>
      </c>
      <c r="F83" s="21"/>
      <c r="G83" s="21">
        <v>100</v>
      </c>
      <c r="H83" s="21">
        <v>0</v>
      </c>
      <c r="I83" s="21"/>
      <c r="J83" s="21">
        <v>100</v>
      </c>
      <c r="K83" s="21">
        <v>-100</v>
      </c>
      <c r="L83" s="21"/>
      <c r="M83" s="21">
        <v>-100</v>
      </c>
    </row>
    <row r="84" spans="1:13" ht="39" customHeight="1" x14ac:dyDescent="0.25">
      <c r="A84" s="33" t="s">
        <v>94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32" t="s">
        <v>28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x14ac:dyDescent="0.25">
      <c r="A86" s="1"/>
    </row>
    <row r="87" spans="1:13" ht="19.5" customHeight="1" x14ac:dyDescent="0.25">
      <c r="A87" s="3" t="s">
        <v>43</v>
      </c>
      <c r="B87" s="3"/>
      <c r="C87" s="3"/>
      <c r="D87" s="3"/>
    </row>
    <row r="88" spans="1:13" x14ac:dyDescent="0.25">
      <c r="A88" s="35" t="s">
        <v>80</v>
      </c>
      <c r="B88" s="35"/>
      <c r="C88" s="35"/>
      <c r="D88" s="35"/>
    </row>
    <row r="89" spans="1:13" ht="19.5" customHeight="1" x14ac:dyDescent="0.25">
      <c r="A89" s="20" t="s">
        <v>44</v>
      </c>
      <c r="B89" s="20"/>
      <c r="C89" s="20"/>
      <c r="D89" s="20"/>
    </row>
    <row r="90" spans="1:13" x14ac:dyDescent="0.25">
      <c r="A90" s="34" t="s">
        <v>90</v>
      </c>
      <c r="B90" s="34"/>
      <c r="C90" s="34"/>
      <c r="D90" s="34"/>
      <c r="E90" s="34"/>
    </row>
    <row r="91" spans="1:13" x14ac:dyDescent="0.25">
      <c r="A91" s="34"/>
      <c r="B91" s="34"/>
      <c r="C91" s="34"/>
      <c r="D91" s="34"/>
      <c r="E91" s="34"/>
      <c r="G91" s="30"/>
      <c r="H91" s="30"/>
      <c r="J91" s="30" t="s">
        <v>91</v>
      </c>
      <c r="K91" s="30"/>
      <c r="L91" s="30"/>
      <c r="M91" s="30"/>
    </row>
    <row r="92" spans="1:13" ht="15.75" customHeight="1" x14ac:dyDescent="0.25">
      <c r="A92" s="26"/>
      <c r="B92" s="26"/>
      <c r="C92" s="26"/>
      <c r="D92" s="26"/>
      <c r="E92" s="26"/>
      <c r="J92" s="31" t="s">
        <v>92</v>
      </c>
      <c r="K92" s="31"/>
      <c r="L92" s="31"/>
      <c r="M92" s="31"/>
    </row>
    <row r="93" spans="1:13" ht="43.5" customHeight="1" x14ac:dyDescent="0.25">
      <c r="A93" s="34" t="s">
        <v>76</v>
      </c>
      <c r="B93" s="34"/>
      <c r="C93" s="34"/>
      <c r="D93" s="34"/>
      <c r="E93" s="34"/>
      <c r="G93" s="30"/>
      <c r="H93" s="30"/>
      <c r="J93" s="30" t="s">
        <v>93</v>
      </c>
      <c r="K93" s="30"/>
      <c r="L93" s="30"/>
      <c r="M93" s="30"/>
    </row>
    <row r="94" spans="1:13" ht="15.75" customHeight="1" x14ac:dyDescent="0.25">
      <c r="A94" s="34"/>
      <c r="B94" s="34"/>
      <c r="C94" s="34"/>
      <c r="D94" s="34"/>
      <c r="E94" s="34"/>
      <c r="J94" s="31" t="s">
        <v>92</v>
      </c>
      <c r="K94" s="31"/>
      <c r="L94" s="31"/>
      <c r="M94" s="31"/>
    </row>
  </sheetData>
  <mergeCells count="72">
    <mergeCell ref="A93:E94"/>
    <mergeCell ref="B26:M26"/>
    <mergeCell ref="B42:D42"/>
    <mergeCell ref="B51:D51"/>
    <mergeCell ref="B58:M58"/>
    <mergeCell ref="C75:M75"/>
    <mergeCell ref="D55:D56"/>
    <mergeCell ref="E55:G55"/>
    <mergeCell ref="H55:J55"/>
    <mergeCell ref="A47:A48"/>
    <mergeCell ref="U36:W36"/>
    <mergeCell ref="X36:Z36"/>
    <mergeCell ref="E11:M11"/>
    <mergeCell ref="E12:M12"/>
    <mergeCell ref="B15:M15"/>
    <mergeCell ref="B16:M16"/>
    <mergeCell ref="B18:M18"/>
    <mergeCell ref="B19:M19"/>
    <mergeCell ref="B20:M20"/>
    <mergeCell ref="B21:M21"/>
    <mergeCell ref="J1:M4"/>
    <mergeCell ref="A11:A12"/>
    <mergeCell ref="R36:T36"/>
    <mergeCell ref="A5:M5"/>
    <mergeCell ref="B22:M22"/>
    <mergeCell ref="B23:M23"/>
    <mergeCell ref="B32:M32"/>
    <mergeCell ref="A6:M6"/>
    <mergeCell ref="E7:M7"/>
    <mergeCell ref="E8:M8"/>
    <mergeCell ref="B38:D38"/>
    <mergeCell ref="A7:A8"/>
    <mergeCell ref="A9:A10"/>
    <mergeCell ref="B17:M17"/>
    <mergeCell ref="A13:M13"/>
    <mergeCell ref="B30:M30"/>
    <mergeCell ref="B31:M31"/>
    <mergeCell ref="E9:M9"/>
    <mergeCell ref="E10:M10"/>
    <mergeCell ref="H36:J36"/>
    <mergeCell ref="K36:M36"/>
    <mergeCell ref="B36:D37"/>
    <mergeCell ref="A36:A37"/>
    <mergeCell ref="E36:G36"/>
    <mergeCell ref="A62:M62"/>
    <mergeCell ref="A66:M66"/>
    <mergeCell ref="A71:M71"/>
    <mergeCell ref="B39:D39"/>
    <mergeCell ref="B40:D40"/>
    <mergeCell ref="A43:M43"/>
    <mergeCell ref="A45:M45"/>
    <mergeCell ref="B47:D48"/>
    <mergeCell ref="K47:M47"/>
    <mergeCell ref="E47:G47"/>
    <mergeCell ref="H47:J47"/>
    <mergeCell ref="B41:D41"/>
    <mergeCell ref="J93:M93"/>
    <mergeCell ref="J94:M94"/>
    <mergeCell ref="B49:D49"/>
    <mergeCell ref="B50:D50"/>
    <mergeCell ref="A90:E91"/>
    <mergeCell ref="G91:H91"/>
    <mergeCell ref="G93:H93"/>
    <mergeCell ref="C55:C56"/>
    <mergeCell ref="A88:D88"/>
    <mergeCell ref="K55:M55"/>
    <mergeCell ref="J92:M92"/>
    <mergeCell ref="J91:M91"/>
    <mergeCell ref="A84:M84"/>
    <mergeCell ref="A85:M85"/>
    <mergeCell ref="A55:A56"/>
    <mergeCell ref="B55:B56"/>
  </mergeCells>
  <pageMargins left="0.16" right="0.16" top="0.35" bottom="0.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2717610</vt:lpstr>
      <vt:lpstr>'2717610'!Область_друку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2023-01-30T11:09:26Z</cp:lastPrinted>
  <dcterms:created xsi:type="dcterms:W3CDTF">2018-12-28T08:43:53Z</dcterms:created>
  <dcterms:modified xsi:type="dcterms:W3CDTF">2023-02-23T11:04:11Z</dcterms:modified>
</cp:coreProperties>
</file>